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<sst xmlns="http://schemas.openxmlformats.org/spreadsheetml/2006/main" count="70" uniqueCount="46">
  <si>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</si>
  <si>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</si>
  <si>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</si>
  <si>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</si>
  <si>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</si>
  <si>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</si>
  <si>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</si>
  <si>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</si>
  <si>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</si>
  <si>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</si>
  <si>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</si>
  <si>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</si>
  <si>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</si>
  <si>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</si>
  <si>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</si>
  <si>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</si>
  <si>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</si>
  <si>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</si>
  <si>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</si>
  <si>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</si>
  <si>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</si>
  <si>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</si>
  <si>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</si>
  <si>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</si>
  <si>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</si>
  <si>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</si>
  <si>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</si>
  <si>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</si>
  <si>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</si>
  <si>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</si>
  <si>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</si>
  <si>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</si>
  <si>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</si>
  <si>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</si>
  <si>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</si>
  <si>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</si>
  <si>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</si>
  <si>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</si>
  <si>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</si>
  <si>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</si>
  <si>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</si>
  <si>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</si>
  <si>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</si>
  <si>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</si>
  <si>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VILLA DE REYES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</si>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</sst>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56445000</v>
      </c>
      <c r="D9" s="8">
        <f>SUM(D10:D12)</f>
        <v>18092069.240000002</v>
      </c>
      <c r="E9" s="8">
        <f>SUM(E10:E12)</f>
        <v>18092069.240000002</v>
      </c>
    </row>
    <row r="10" spans="2:5" ht="12.75">
      <c r="B10" s="9" t="s">
        <v>9</v>
      </c>
      <c r="C10" s="6">
        <v>60445000</v>
      </c>
      <c r="D10" s="6">
        <v>25225327.16</v>
      </c>
      <c r="E10" s="6">
        <v>25225327.16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-4000000</v>
      </c>
      <c r="D12" s="6">
        <f>D48</f>
        <v>-7133257.92</v>
      </c>
      <c r="E12" s="6">
        <f>E48</f>
        <v>-7133257.92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199330740</v>
      </c>
      <c r="D14" s="8">
        <f>SUM(D15:D16)</f>
        <v>37160403.64</v>
      </c>
      <c r="E14" s="8">
        <f>SUM(E15:E16)</f>
        <v>34239913.98</v>
      </c>
    </row>
    <row r="15" spans="2:5" ht="12.75">
      <c r="B15" s="9" t="s">
        <v>12</v>
      </c>
      <c r="C15" s="6">
        <v>199330740</v>
      </c>
      <c r="D15" s="6">
        <v>29577883.39</v>
      </c>
      <c r="E15" s="6">
        <v>27307442.93</v>
      </c>
    </row>
    <row r="16" spans="2:5" ht="12.75">
      <c r="B16" s="9" t="s">
        <v>13</v>
      </c>
      <c r="C16" s="6">
        <v>0</v>
      </c>
      <c r="D16" s="6">
        <v>7582520.25</v>
      </c>
      <c r="E16" s="6">
        <v>6932471.05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-142885740</v>
      </c>
      <c r="D22" s="7">
        <f>D9-D14+D18</f>
        <v>-19068334.4</v>
      </c>
      <c r="E22" s="7">
        <f>E9-E14+E18</f>
        <v>-16147844.739999995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-138885740</v>
      </c>
      <c r="D24" s="7">
        <f>D22-D12</f>
        <v>-11935076.479999999</v>
      </c>
      <c r="E24" s="7">
        <f>E22-E12</f>
        <v>-9014586.819999995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-138885740</v>
      </c>
      <c r="D26" s="8">
        <f>D24-D18</f>
        <v>-11935076.479999999</v>
      </c>
      <c r="E26" s="8">
        <f>E24-E18</f>
        <v>-9014586.819999995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-138885740</v>
      </c>
      <c r="D35" s="8">
        <f>D26-D31</f>
        <v>-11935076.479999999</v>
      </c>
      <c r="E35" s="8">
        <f>E26-E31</f>
        <v>-9014586.819999995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4000000</v>
      </c>
      <c r="D44" s="24">
        <f>SUM(D45:D46)</f>
        <v>7133257.92</v>
      </c>
      <c r="E44" s="24">
        <f>SUM(E45:E46)</f>
        <v>7133257.92</v>
      </c>
    </row>
    <row r="45" spans="2:5" ht="12.75">
      <c r="B45" s="25" t="s">
        <v>31</v>
      </c>
      <c r="C45" s="22">
        <v>4000000</v>
      </c>
      <c r="D45" s="26">
        <v>7133257.92</v>
      </c>
      <c r="E45" s="26">
        <v>7133257.92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-4000000</v>
      </c>
      <c r="D48" s="23">
        <f>D41-D44</f>
        <v>-7133257.92</v>
      </c>
      <c r="E48" s="23">
        <f>E41-E44</f>
        <v>-7133257.92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60445000</v>
      </c>
      <c r="D54" s="26">
        <f>D10</f>
        <v>25225327.16</v>
      </c>
      <c r="E54" s="26">
        <f>E10</f>
        <v>25225327.16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-4000000</v>
      </c>
      <c r="D56" s="26">
        <f>D42-D45</f>
        <v>-7133257.92</v>
      </c>
      <c r="E56" s="26">
        <f>E42-E45</f>
        <v>-7133257.92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4000000</v>
      </c>
      <c r="D58" s="26">
        <f>D45</f>
        <v>7133257.92</v>
      </c>
      <c r="E58" s="26">
        <f>E45</f>
        <v>7133257.92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199330740</v>
      </c>
      <c r="D60" s="22">
        <f>D15</f>
        <v>29577883.39</v>
      </c>
      <c r="E60" s="22">
        <f>E15</f>
        <v>27307442.93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-142885740</v>
      </c>
      <c r="D64" s="23">
        <f>D54+D56-D60+D62</f>
        <v>-11485814.149999999</v>
      </c>
      <c r="E64" s="23">
        <f>E54+E56-E60+E62</f>
        <v>-9215373.689999998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-138885740</v>
      </c>
      <c r="D66" s="23">
        <f>D64-D56</f>
        <v>-4352556.229999999</v>
      </c>
      <c r="E66" s="23">
        <f>E64-E56</f>
        <v>-2082115.7699999977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7582520.25</v>
      </c>
      <c r="E78" s="22">
        <f>E16</f>
        <v>6932471.05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-7582520.25</v>
      </c>
      <c r="E82" s="23">
        <f>E72+E74-E78+E80</f>
        <v>-6932471.05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-7582520.25</v>
      </c>
      <c r="E84" s="23">
        <f>E82-E74</f>
        <v>-6932471.05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2019-08-02T16:39:58Z</dcterms:modified>
  <cp:category/>
  <cp:version/>
  <cp:contentType/>
  <cp:contentStatus/>
</cp:coreProperties>
</file>