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<sst xmlns="http://schemas.openxmlformats.org/spreadsheetml/2006/main" count="127" uniqueCount="124">
  <si>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</si>
  <si>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</si>
  <si>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</si>
  <si>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</si>
  <si>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</si>
  <si>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</si>
  <si>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</si>
  <si>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</si>
  <si>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</si>
  <si>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</si>
  <si>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</si>
  <si>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</si>
  <si>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</si>
  <si>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</si>
  <si>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</si>
  <si>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</si>
  <si>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</si>
  <si>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</si>
  <si>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</si>
  <si>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</si>
  <si>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</si>
  <si>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</si>
  <si>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</si>
  <si>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</si>
  <si>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</si>
  <si>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</si>
  <si>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</si>
  <si>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</si>
  <si>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</si>
  <si>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</si>
  <si>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</si>
  <si>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</si>
  <si>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</si>
  <si>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</si>
  <si>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</si>
  <si>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</si>
  <si>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</si>
  <si>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</si>
  <si>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</si>
  <si>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</si>
  <si>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</si>
  <si>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</si>
  <si>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</si>
  <si>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</si>
  <si>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</si>
  <si>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</si>
  <si>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</si>
  <si>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</si>
  <si>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</si>
  <si>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</si>
  <si>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</si>
  <si>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</si>
  <si>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</si>
  <si>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</si>
  <si>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</si>
  <si>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</si>
  <si>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</si>
  <si>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</si>
  <si>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</si>
  <si>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</si>
  <si>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</si>
  <si>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</si>
  <si>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</si>
  <si>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</si>
  <si>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</si>
  <si>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</si>
  <si>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</si>
  <si>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</si>
  <si>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</si>
  <si>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</si>
  <si>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</si>
  <si>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</si>
  <si>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</si>
  <si>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</si>
  <si>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</si>
  <si>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</si>
  <si>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</si>
  <si>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</si>
  <si>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</si>
  <si>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</si>
  <si>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</si>
  <si>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</si>
  <si>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</si>
  <si>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</si>
  <si>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</si>
  <si>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</si>
  <si>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</si>
  <si>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</si>
  <si>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</si>
  <si>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</si>
  <si>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</si>
  <si>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</si>
  <si>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</si>
  <si>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</si>
  <si>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</si>
  <si>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</si>
  <si>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</si>
  <si>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</si>
  <si>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</si>
  <si>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</si>
  <si>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</si>
  <si>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</si>
  <si>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</si>
  <si>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</si>
  <si>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</si>
  <si>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</si>
  <si>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</si>
  <si>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</si>
  <si>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</si>
  <si>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</si>
  <si>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</si>
  <si>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</si>
  <si>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</si>
  <si>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</si>
  <si>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</si>
  <si>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</si>
  <si>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</si>
  <si>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</si>
  <si>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</si>
  <si>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</si>
  <si>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VILLA DE REYES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</si>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</sst>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27260339.979999997</v>
      </c>
      <c r="D9" s="9">
        <f>SUM(D10:D16)</f>
        <v>5150139.2700000005</v>
      </c>
      <c r="E9" s="11" t="s">
        <v>8</v>
      </c>
      <c r="F9" s="9">
        <f>SUM(F10:F18)</f>
        <v>41333297.91</v>
      </c>
      <c r="G9" s="9">
        <f>SUM(G10:G18)</f>
        <v>21617911.82</v>
      </c>
    </row>
    <row r="10" spans="2:7" ht="12.75">
      <c r="B10" s="12" t="s">
        <v>9</v>
      </c>
      <c r="C10" s="9">
        <v>4139824.27</v>
      </c>
      <c r="D10" s="9">
        <v>4101282.12</v>
      </c>
      <c r="E10" s="13" t="s">
        <v>10</v>
      </c>
      <c r="F10" s="9">
        <v>-774317.04</v>
      </c>
      <c r="G10" s="9">
        <v>1542815.88</v>
      </c>
    </row>
    <row r="11" spans="2:7" ht="12.75">
      <c r="B11" s="12" t="s">
        <v>11</v>
      </c>
      <c r="C11" s="9">
        <v>23101593.22</v>
      </c>
      <c r="D11" s="9">
        <v>1033579.91</v>
      </c>
      <c r="E11" s="13" t="s">
        <v>12</v>
      </c>
      <c r="F11" s="9">
        <v>18678884.5</v>
      </c>
      <c r="G11" s="9">
        <v>10588766.32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6688179.06</v>
      </c>
      <c r="G12" s="9">
        <v>5585.39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943229.04</v>
      </c>
      <c r="G14" s="9">
        <v>384299.2</v>
      </c>
    </row>
    <row r="15" spans="2:7" ht="25.5">
      <c r="B15" s="12" t="s">
        <v>19</v>
      </c>
      <c r="C15" s="9">
        <v>18922.49</v>
      </c>
      <c r="D15" s="9">
        <v>15277.24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5579149.65</v>
      </c>
      <c r="G16" s="9">
        <v>4782947.46</v>
      </c>
    </row>
    <row r="17" spans="2:7" ht="12.75">
      <c r="B17" s="10" t="s">
        <v>23</v>
      </c>
      <c r="C17" s="9">
        <f>SUM(C18:C24)</f>
        <v>11669506.61</v>
      </c>
      <c r="D17" s="9">
        <f>SUM(D18:D24)</f>
        <v>5419638.33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10218172.7</v>
      </c>
      <c r="G18" s="9">
        <v>4313497.57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330</v>
      </c>
      <c r="G19" s="9">
        <f>SUM(G20:G22)</f>
        <v>330</v>
      </c>
    </row>
    <row r="20" spans="2:7" ht="12.75">
      <c r="B20" s="12" t="s">
        <v>29</v>
      </c>
      <c r="C20" s="9">
        <v>4739852.79</v>
      </c>
      <c r="D20" s="9">
        <v>4918575.36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330</v>
      </c>
      <c r="G22" s="9">
        <v>330</v>
      </c>
    </row>
    <row r="23" spans="2:7" ht="12.75">
      <c r="B23" s="12" t="s">
        <v>35</v>
      </c>
      <c r="C23" s="9">
        <v>6757617.07</v>
      </c>
      <c r="D23" s="9">
        <v>329026.22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172036.75</v>
      </c>
      <c r="D24" s="9">
        <v>172036.75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6478772.57</v>
      </c>
      <c r="D25" s="9">
        <f>SUM(D26:D30)</f>
        <v>5674055.17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804717.4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0.17</v>
      </c>
      <c r="D29" s="9">
        <v>0.17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5674055</v>
      </c>
      <c r="D30" s="9">
        <v>5674055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5674055</v>
      </c>
      <c r="G42" s="9">
        <f>SUM(G43:G45)</f>
        <v>5674055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5674055</v>
      </c>
      <c r="G44" s="9">
        <v>5674055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45408619.16</v>
      </c>
      <c r="D47" s="9">
        <f>D9+D17+D25+D31+D37+D38+D41</f>
        <v>16243832.770000001</v>
      </c>
      <c r="E47" s="8" t="s">
        <v>82</v>
      </c>
      <c r="F47" s="9">
        <f>F9+F19+F23+F26+F27+F31+F38+F42</f>
        <v>47007682.91</v>
      </c>
      <c r="G47" s="9">
        <f>G9+G19+G23+G26+G27+G31+G38+G42</f>
        <v>27292296.82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190237090.51</v>
      </c>
      <c r="D52" s="9">
        <v>151697324.05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52349727.66</v>
      </c>
      <c r="D53" s="9">
        <v>37237562.04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10000</v>
      </c>
      <c r="D54" s="9">
        <v>10000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11299054.6</v>
      </c>
      <c r="D56" s="9">
        <v>7547593.8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47007682.91</v>
      </c>
      <c r="G59" s="9">
        <f>G47+G57</f>
        <v>27292296.82</v>
      </c>
    </row>
    <row r="60" spans="2:7" ht="25.5">
      <c r="B60" s="6" t="s">
        <v>102</v>
      </c>
      <c r="C60" s="9">
        <f>SUM(C50:C58)</f>
        <v>253895872.76999998</v>
      </c>
      <c r="D60" s="9">
        <f>SUM(D50:D58)</f>
        <v>196492479.89000002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299304491.92999995</v>
      </c>
      <c r="D62" s="9">
        <f>D47+D60</f>
        <v>212736312.66000003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4317759.29</v>
      </c>
      <c r="G63" s="9">
        <f>SUM(G64:G66)</f>
        <v>4317759.29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4317759.29</v>
      </c>
      <c r="G66" s="9">
        <v>4317759.29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207837256.23999998</v>
      </c>
      <c r="G68" s="9">
        <f>SUM(G69:G73)</f>
        <v>140984463.06</v>
      </c>
    </row>
    <row r="69" spans="2:7" ht="12.75">
      <c r="B69" s="10"/>
      <c r="C69" s="9"/>
      <c r="D69" s="9"/>
      <c r="E69" s="11" t="s">
        <v>110</v>
      </c>
      <c r="F69" s="9">
        <v>66844339.98</v>
      </c>
      <c r="G69" s="9">
        <v>-2423805.43</v>
      </c>
    </row>
    <row r="70" spans="2:7" ht="12.75">
      <c r="B70" s="10"/>
      <c r="C70" s="9"/>
      <c r="D70" s="9"/>
      <c r="E70" s="11" t="s">
        <v>111</v>
      </c>
      <c r="F70" s="9">
        <v>140992916.26</v>
      </c>
      <c r="G70" s="9">
        <v>143408268.49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212155015.52999997</v>
      </c>
      <c r="G79" s="9">
        <f>G63+G68+G75</f>
        <v>145302222.35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259162698.43999997</v>
      </c>
      <c r="G81" s="9">
        <f>G59+G79</f>
        <v>172594519.17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2019-11-24T10:37:37Z</dcterms:modified>
  <cp:category/>
  <cp:version/>
  <cp:contentType/>
  <cp:contentStatus/>
</cp:coreProperties>
</file>