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<sst xmlns="http://schemas.openxmlformats.org/spreadsheetml/2006/main" count="80" uniqueCount="48">
  <si>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</si>
  <si>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</si>
  <si>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</si>
  <si>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</si>
  <si>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</si>
  <si>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</si>
  <si>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</si>
  <si>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</si>
  <si>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</si>
  <si>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</si>
  <si>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</si>
  <si>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</si>
  <si>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</si>
  <si>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</si>
  <si>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</si>
  <si>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</si>
  <si>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</si>
  <si>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</si>
  <si>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</si>
  <si>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</si>
  <si>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</si>
  <si>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</si>
  <si>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</si>
  <si>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</si>
  <si>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</si>
  <si>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</si>
  <si>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</si>
  <si>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</si>
  <si>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</si>
  <si>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</si>
  <si>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</si>
  <si>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</si>
  <si>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</si>
  <si>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</si>
  <si>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</si>
  <si>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</si>
  <si>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</si>
  <si>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</si>
  <si>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</si>
  <si>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</si>
  <si>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</si>
  <si>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</si>
  <si>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</si>
  <si>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</si>
  <si>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</si>
  <si>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</si>
  <si>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VILLA DE REYES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</si>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</sst>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203330740</v>
      </c>
      <c r="C11" s="4">
        <f t="shared" si="0"/>
        <v>-12764707.270000003</v>
      </c>
      <c r="D11" s="4">
        <f t="shared" si="0"/>
        <v>190566032.72999996</v>
      </c>
      <c r="E11" s="4">
        <f t="shared" si="0"/>
        <v>136033583.89000002</v>
      </c>
      <c r="F11" s="4">
        <f t="shared" si="0"/>
        <v>124584304.44000001</v>
      </c>
      <c r="G11" s="4">
        <f t="shared" si="0"/>
        <v>54532448.83999999</v>
      </c>
    </row>
    <row r="12" spans="1:7" ht="12.75">
      <c r="A12" s="8" t="s">
        <v>12</v>
      </c>
      <c r="B12" s="4">
        <f>SUM(B13:B20)</f>
        <v>150846240</v>
      </c>
      <c r="C12" s="4">
        <f>SUM(C13:C20)</f>
        <v>-11257514.05</v>
      </c>
      <c r="D12" s="4">
        <f>SUM(D13:D20)</f>
        <v>139588725.95</v>
      </c>
      <c r="E12" s="4">
        <f>SUM(E13:E20)</f>
        <v>96891367.97</v>
      </c>
      <c r="F12" s="4">
        <f>SUM(F13:F20)</f>
        <v>93172618.4</v>
      </c>
      <c r="G12" s="4">
        <f>D12-E12</f>
        <v>42697357.97999999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33863900</v>
      </c>
      <c r="C15" s="5">
        <v>8003298.81</v>
      </c>
      <c r="D15" s="5">
        <f t="shared" si="2"/>
        <v>41867198.81</v>
      </c>
      <c r="E15" s="5">
        <v>29847800.58</v>
      </c>
      <c r="F15" s="5">
        <v>27775045.89</v>
      </c>
      <c r="G15" s="5">
        <f t="shared" si="1"/>
        <v>12019398.230000004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101843190</v>
      </c>
      <c r="C17" s="5">
        <v>-20752939.59</v>
      </c>
      <c r="D17" s="5">
        <f t="shared" si="2"/>
        <v>81090250.41</v>
      </c>
      <c r="E17" s="5">
        <v>55122041.48</v>
      </c>
      <c r="F17" s="5">
        <v>53958338.86</v>
      </c>
      <c r="G17" s="5">
        <f t="shared" si="1"/>
        <v>25968208.93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7688550</v>
      </c>
      <c r="C19" s="5">
        <v>2754804.17</v>
      </c>
      <c r="D19" s="5">
        <f t="shared" si="2"/>
        <v>10443354.17</v>
      </c>
      <c r="E19" s="5">
        <v>8889986.42</v>
      </c>
      <c r="F19" s="5">
        <v>8719754.42</v>
      </c>
      <c r="G19" s="5">
        <f t="shared" si="1"/>
        <v>1553367.75</v>
      </c>
    </row>
    <row r="20" spans="1:7" ht="12.75">
      <c r="A20" s="11" t="s">
        <v>20</v>
      </c>
      <c r="B20" s="5">
        <v>7450600</v>
      </c>
      <c r="C20" s="5">
        <v>-1262677.44</v>
      </c>
      <c r="D20" s="5">
        <f t="shared" si="2"/>
        <v>6187922.5600000005</v>
      </c>
      <c r="E20" s="5">
        <v>3031539.49</v>
      </c>
      <c r="F20" s="5">
        <v>2719479.23</v>
      </c>
      <c r="G20" s="5">
        <f t="shared" si="1"/>
        <v>3156383.0700000003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39165000</v>
      </c>
      <c r="C22" s="4">
        <f>SUM(C23:C29)</f>
        <v>-7693868.080000002</v>
      </c>
      <c r="D22" s="4">
        <f>SUM(D23:D29)</f>
        <v>31471131.919999998</v>
      </c>
      <c r="E22" s="4">
        <f>SUM(E23:E29)</f>
        <v>24493731.470000003</v>
      </c>
      <c r="F22" s="4">
        <f>SUM(F23:F29)</f>
        <v>17218186.59</v>
      </c>
      <c r="G22" s="4">
        <f aca="true" t="shared" si="3" ref="G22:G29">D22-E22</f>
        <v>6977400.4499999955</v>
      </c>
    </row>
    <row r="23" spans="1:7" ht="12.75">
      <c r="A23" s="11" t="s">
        <v>22</v>
      </c>
      <c r="B23" s="5">
        <v>0</v>
      </c>
      <c r="C23" s="5">
        <v>2402626.8</v>
      </c>
      <c r="D23" s="5">
        <f>B23+C23</f>
        <v>2402626.8</v>
      </c>
      <c r="E23" s="5">
        <v>2402626.8</v>
      </c>
      <c r="F23" s="5">
        <v>2402626.8</v>
      </c>
      <c r="G23" s="5">
        <f t="shared" si="3"/>
        <v>0</v>
      </c>
    </row>
    <row r="24" spans="1:7" ht="12.75">
      <c r="A24" s="11" t="s">
        <v>23</v>
      </c>
      <c r="B24" s="5">
        <v>34815000</v>
      </c>
      <c r="C24" s="5">
        <v>-16097419.88</v>
      </c>
      <c r="D24" s="5">
        <f aca="true" t="shared" si="4" ref="D24:D29">B24+C24</f>
        <v>18717580.119999997</v>
      </c>
      <c r="E24" s="5">
        <v>12050950.8</v>
      </c>
      <c r="F24" s="5">
        <v>5362008.72</v>
      </c>
      <c r="G24" s="5">
        <f t="shared" si="3"/>
        <v>6666629.319999997</v>
      </c>
    </row>
    <row r="25" spans="1:7" ht="12.75">
      <c r="A25" s="11" t="s">
        <v>24</v>
      </c>
      <c r="B25" s="5">
        <v>500000</v>
      </c>
      <c r="C25" s="5">
        <v>1230000</v>
      </c>
      <c r="D25" s="5">
        <f t="shared" si="4"/>
        <v>1730000</v>
      </c>
      <c r="E25" s="5">
        <v>1728102.15</v>
      </c>
      <c r="F25" s="5">
        <v>1596878.66</v>
      </c>
      <c r="G25" s="5">
        <f t="shared" si="3"/>
        <v>1897.8500000000931</v>
      </c>
    </row>
    <row r="26" spans="1:7" ht="12.75">
      <c r="A26" s="11" t="s">
        <v>25</v>
      </c>
      <c r="B26" s="5">
        <v>700000</v>
      </c>
      <c r="C26" s="5">
        <v>-300000</v>
      </c>
      <c r="D26" s="5">
        <f t="shared" si="4"/>
        <v>400000</v>
      </c>
      <c r="E26" s="5">
        <v>342036.18</v>
      </c>
      <c r="F26" s="5">
        <v>317775.15</v>
      </c>
      <c r="G26" s="5">
        <f t="shared" si="3"/>
        <v>57963.82000000001</v>
      </c>
    </row>
    <row r="27" spans="1:7" ht="12.75">
      <c r="A27" s="11" t="s">
        <v>26</v>
      </c>
      <c r="B27" s="5">
        <v>1250000</v>
      </c>
      <c r="C27" s="5">
        <v>4700925</v>
      </c>
      <c r="D27" s="5">
        <f t="shared" si="4"/>
        <v>5950925</v>
      </c>
      <c r="E27" s="5">
        <v>5805507.52</v>
      </c>
      <c r="F27" s="5">
        <v>5709216.98</v>
      </c>
      <c r="G27" s="5">
        <f t="shared" si="3"/>
        <v>145417.48000000045</v>
      </c>
    </row>
    <row r="28" spans="1:7" ht="12.75">
      <c r="A28" s="11" t="s">
        <v>27</v>
      </c>
      <c r="B28" s="5">
        <v>1600000</v>
      </c>
      <c r="C28" s="5">
        <v>0</v>
      </c>
      <c r="D28" s="5">
        <f t="shared" si="4"/>
        <v>1600000</v>
      </c>
      <c r="E28" s="5">
        <v>1562217.24</v>
      </c>
      <c r="F28" s="5">
        <v>1414164.32</v>
      </c>
      <c r="G28" s="5">
        <f t="shared" si="3"/>
        <v>37782.76000000001</v>
      </c>
    </row>
    <row r="29" spans="1:7" ht="12.75">
      <c r="A29" s="11" t="s">
        <v>28</v>
      </c>
      <c r="B29" s="5">
        <v>300000</v>
      </c>
      <c r="C29" s="5">
        <v>370000</v>
      </c>
      <c r="D29" s="5">
        <f t="shared" si="4"/>
        <v>670000</v>
      </c>
      <c r="E29" s="5">
        <v>602290.78</v>
      </c>
      <c r="F29" s="5">
        <v>415515.96</v>
      </c>
      <c r="G29" s="5">
        <f t="shared" si="3"/>
        <v>67709.21999999997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9319500</v>
      </c>
      <c r="C31" s="4">
        <f>SUM(C32:C40)</f>
        <v>186674.86</v>
      </c>
      <c r="D31" s="4">
        <f>SUM(D32:D40)</f>
        <v>9506174.86</v>
      </c>
      <c r="E31" s="4">
        <f>SUM(E32:E40)</f>
        <v>7161961.09</v>
      </c>
      <c r="F31" s="4">
        <f>SUM(F32:F40)</f>
        <v>6706976.09</v>
      </c>
      <c r="G31" s="4">
        <f aca="true" t="shared" si="5" ref="G31:G40">D31-E31</f>
        <v>2344213.7699999996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9004500</v>
      </c>
      <c r="C38" s="5">
        <v>156674.86</v>
      </c>
      <c r="D38" s="5">
        <f t="shared" si="6"/>
        <v>9161174.86</v>
      </c>
      <c r="E38" s="5">
        <v>6815975.59</v>
      </c>
      <c r="F38" s="5">
        <v>6417643.54</v>
      </c>
      <c r="G38" s="5">
        <f t="shared" si="5"/>
        <v>2345199.2699999996</v>
      </c>
    </row>
    <row r="39" spans="1:7" ht="12.75">
      <c r="A39" s="11" t="s">
        <v>37</v>
      </c>
      <c r="B39" s="5">
        <v>315000</v>
      </c>
      <c r="C39" s="5">
        <v>30000</v>
      </c>
      <c r="D39" s="5">
        <f t="shared" si="6"/>
        <v>345000</v>
      </c>
      <c r="E39" s="5">
        <v>345985.5</v>
      </c>
      <c r="F39" s="5">
        <v>289332.55</v>
      </c>
      <c r="G39" s="5">
        <f t="shared" si="5"/>
        <v>-985.5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4000000</v>
      </c>
      <c r="C42" s="4">
        <f>SUM(C43:C46)</f>
        <v>6000000</v>
      </c>
      <c r="D42" s="4">
        <f>SUM(D43:D46)</f>
        <v>10000000</v>
      </c>
      <c r="E42" s="4">
        <f>SUM(E43:E46)</f>
        <v>7486523.36</v>
      </c>
      <c r="F42" s="4">
        <f>SUM(F43:F46)</f>
        <v>7486523.36</v>
      </c>
      <c r="G42" s="4">
        <f>D42-E42</f>
        <v>2513476.6399999997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4000000</v>
      </c>
      <c r="C46" s="5">
        <v>6000000</v>
      </c>
      <c r="D46" s="5">
        <f>B46+C46</f>
        <v>10000000</v>
      </c>
      <c r="E46" s="5">
        <v>7486523.36</v>
      </c>
      <c r="F46" s="5">
        <v>7486523.36</v>
      </c>
      <c r="G46" s="5">
        <f>D46-E46</f>
        <v>2513476.6399999997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55612044.58</v>
      </c>
      <c r="D48" s="4">
        <f>D49+D59+D68+D79</f>
        <v>55612044.58</v>
      </c>
      <c r="E48" s="4">
        <f>E49+E59+E68+E79</f>
        <v>51794254.85</v>
      </c>
      <c r="F48" s="4">
        <f>F49+F59+F68+F79</f>
        <v>49116557.800000004</v>
      </c>
      <c r="G48" s="4">
        <f aca="true" t="shared" si="7" ref="G48:G83">D48-E48</f>
        <v>3817789.7299999967</v>
      </c>
    </row>
    <row r="49" spans="1:7" ht="12.75">
      <c r="A49" s="8" t="s">
        <v>12</v>
      </c>
      <c r="B49" s="4">
        <f>SUM(B50:B57)</f>
        <v>0</v>
      </c>
      <c r="C49" s="4">
        <f>SUM(C50:C57)</f>
        <v>16937802.55</v>
      </c>
      <c r="D49" s="4">
        <f>SUM(D50:D57)</f>
        <v>16937802.55</v>
      </c>
      <c r="E49" s="4">
        <f>SUM(E50:E57)</f>
        <v>13551096</v>
      </c>
      <c r="F49" s="4">
        <f>SUM(F50:F57)</f>
        <v>10922191.590000002</v>
      </c>
      <c r="G49" s="4">
        <f t="shared" si="7"/>
        <v>3386706.5500000007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713600</v>
      </c>
      <c r="D54" s="5">
        <f t="shared" si="8"/>
        <v>713600</v>
      </c>
      <c r="E54" s="5">
        <v>299184.38</v>
      </c>
      <c r="F54" s="5">
        <v>299184.38</v>
      </c>
      <c r="G54" s="5">
        <f t="shared" si="7"/>
        <v>414415.62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16224202.55</v>
      </c>
      <c r="D56" s="5">
        <f t="shared" si="8"/>
        <v>16224202.55</v>
      </c>
      <c r="E56" s="5">
        <v>13251911.62</v>
      </c>
      <c r="F56" s="5">
        <v>10623007.21</v>
      </c>
      <c r="G56" s="5">
        <f t="shared" si="7"/>
        <v>2972290.9300000016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37750206.03</v>
      </c>
      <c r="D59" s="4">
        <f>SUM(D60:D66)</f>
        <v>37750206.03</v>
      </c>
      <c r="E59" s="4">
        <f>SUM(E60:E66)</f>
        <v>37347658.85</v>
      </c>
      <c r="F59" s="4">
        <f>SUM(F60:F66)</f>
        <v>37298866.21</v>
      </c>
      <c r="G59" s="4">
        <f t="shared" si="7"/>
        <v>402547.1799999997</v>
      </c>
    </row>
    <row r="60" spans="1:7" ht="12.75">
      <c r="A60" s="11" t="s">
        <v>22</v>
      </c>
      <c r="B60" s="5">
        <v>0</v>
      </c>
      <c r="C60" s="5">
        <v>7922843.83</v>
      </c>
      <c r="D60" s="5">
        <f>B60+C60</f>
        <v>7922843.83</v>
      </c>
      <c r="E60" s="5">
        <v>7922843.83</v>
      </c>
      <c r="F60" s="5">
        <v>7922843.83</v>
      </c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16539657.07</v>
      </c>
      <c r="D61" s="5">
        <f aca="true" t="shared" si="9" ref="D61:D66">B61+C61</f>
        <v>16539657.07</v>
      </c>
      <c r="E61" s="5">
        <v>16185449.47</v>
      </c>
      <c r="F61" s="5">
        <v>16185449.47</v>
      </c>
      <c r="G61" s="5">
        <f t="shared" si="7"/>
        <v>354207.5999999996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211656.55</v>
      </c>
      <c r="D63" s="5">
        <f t="shared" si="9"/>
        <v>211656.55</v>
      </c>
      <c r="E63" s="5">
        <v>211656.55</v>
      </c>
      <c r="F63" s="5">
        <v>211656.55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2048073.09</v>
      </c>
      <c r="D64" s="5">
        <f t="shared" si="9"/>
        <v>2048073.09</v>
      </c>
      <c r="E64" s="5">
        <v>2048073</v>
      </c>
      <c r="F64" s="5">
        <v>1999280.36</v>
      </c>
      <c r="G64" s="5">
        <f t="shared" si="7"/>
        <v>0.09000000008381903</v>
      </c>
    </row>
    <row r="65" spans="1:7" ht="12.75">
      <c r="A65" s="11" t="s">
        <v>27</v>
      </c>
      <c r="B65" s="5">
        <v>0</v>
      </c>
      <c r="C65" s="5">
        <v>11027975.49</v>
      </c>
      <c r="D65" s="5">
        <f t="shared" si="9"/>
        <v>11027975.49</v>
      </c>
      <c r="E65" s="5">
        <v>10979636</v>
      </c>
      <c r="F65" s="5">
        <v>10979636</v>
      </c>
      <c r="G65" s="5">
        <f t="shared" si="7"/>
        <v>48339.49000000022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924036</v>
      </c>
      <c r="D68" s="4">
        <f>SUM(D69:D77)</f>
        <v>924036</v>
      </c>
      <c r="E68" s="4">
        <f>SUM(E69:E77)</f>
        <v>895500</v>
      </c>
      <c r="F68" s="4">
        <f>SUM(F69:F77)</f>
        <v>895500</v>
      </c>
      <c r="G68" s="4">
        <f t="shared" si="7"/>
        <v>28536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>
        <v>0</v>
      </c>
      <c r="C70" s="5">
        <v>924036</v>
      </c>
      <c r="D70" s="5">
        <f aca="true" t="shared" si="10" ref="D70:D77">B70+C70</f>
        <v>924036</v>
      </c>
      <c r="E70" s="5">
        <v>895500</v>
      </c>
      <c r="F70" s="5">
        <v>895500</v>
      </c>
      <c r="G70" s="5">
        <f t="shared" si="7"/>
        <v>28536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203330740</v>
      </c>
      <c r="C85" s="4">
        <f t="shared" si="11"/>
        <v>42847337.309999995</v>
      </c>
      <c r="D85" s="4">
        <f t="shared" si="11"/>
        <v>246178077.30999994</v>
      </c>
      <c r="E85" s="4">
        <f t="shared" si="11"/>
        <v>187827838.74</v>
      </c>
      <c r="F85" s="4">
        <f t="shared" si="11"/>
        <v>173700862.24</v>
      </c>
      <c r="G85" s="4">
        <f t="shared" si="11"/>
        <v>58350238.569999985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2019-11-24T10:41:28Z</dcterms:modified>
  <cp:category/>
  <cp:version/>
  <cp:contentType/>
  <cp:contentStatus/>
</cp:coreProperties>
</file>