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<sst xmlns="http://schemas.openxmlformats.org/spreadsheetml/2006/main" count="80" uniqueCount="48">
  <si>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</si>
  <si>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</si>
  <si>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</si>
  <si>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</si>
  <si>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</si>
  <si>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</si>
  <si>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</si>
  <si>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</si>
  <si>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</si>
  <si>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</si>
  <si>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</si>
  <si>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</si>
  <si>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</si>
  <si>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</si>
  <si>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</si>
  <si>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</si>
  <si>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</si>
  <si>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</si>
  <si>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</si>
  <si>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</si>
  <si>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</si>
  <si>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</si>
  <si>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</si>
  <si>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</si>
  <si>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</si>
  <si>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</si>
  <si>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</si>
  <si>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</si>
  <si>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</si>
  <si>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</si>
  <si>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</si>
  <si>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</si>
  <si>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</si>
  <si>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</si>
  <si>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</si>
  <si>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</si>
  <si>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</si>
  <si>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</si>
  <si>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</si>
  <si>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</si>
  <si>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</si>
  <si>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</si>
  <si>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</si>
  <si>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</si>
  <si>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</si>
  <si>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</si>
  <si>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VILLA DE REYES (a)</t>
  </si>
  <si>
    <t>Del 1 de Enero al 29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</si>
</sst>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214477859.60000002</v>
      </c>
      <c r="C11" s="4">
        <f t="shared" si="0"/>
        <v>-34313452.940000005</v>
      </c>
      <c r="D11" s="4">
        <f t="shared" si="0"/>
        <v>180164406.66</v>
      </c>
      <c r="E11" s="4">
        <f t="shared" si="0"/>
        <v>125618226.99000001</v>
      </c>
      <c r="F11" s="4">
        <f t="shared" si="0"/>
        <v>114265446.71000001</v>
      </c>
      <c r="G11" s="4">
        <f t="shared" si="0"/>
        <v>54546179.66999999</v>
      </c>
    </row>
    <row r="12" spans="1:7" ht="12.75">
      <c r="A12" s="8" t="s">
        <v>12</v>
      </c>
      <c r="B12" s="4">
        <f>SUM(B13:B20)</f>
        <v>146192142.8</v>
      </c>
      <c r="C12" s="4">
        <f>SUM(C13:C20)</f>
        <v>-14202704.640000002</v>
      </c>
      <c r="D12" s="4">
        <f>SUM(D13:D20)</f>
        <v>131989438.16</v>
      </c>
      <c r="E12" s="4">
        <f>SUM(E13:E20)</f>
        <v>86892589.15</v>
      </c>
      <c r="F12" s="4">
        <f>SUM(F13:F20)</f>
        <v>76162515.31</v>
      </c>
      <c r="G12" s="4">
        <f>D12-E12</f>
        <v>45096849.00999999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31703322</v>
      </c>
      <c r="C15" s="5">
        <v>469374.88</v>
      </c>
      <c r="D15" s="5">
        <f t="shared" si="2"/>
        <v>32172696.88</v>
      </c>
      <c r="E15" s="5">
        <v>20261220.61</v>
      </c>
      <c r="F15" s="5">
        <v>18899184.93</v>
      </c>
      <c r="G15" s="5">
        <f t="shared" si="1"/>
        <v>11911476.27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97329320.8</v>
      </c>
      <c r="C17" s="5">
        <v>-21012410.62</v>
      </c>
      <c r="D17" s="5">
        <f t="shared" si="2"/>
        <v>76316910.17999999</v>
      </c>
      <c r="E17" s="5">
        <v>47747281.69</v>
      </c>
      <c r="F17" s="5">
        <v>40495519.97</v>
      </c>
      <c r="G17" s="5">
        <f t="shared" si="1"/>
        <v>28569628.489999995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13009500</v>
      </c>
      <c r="C19" s="5">
        <v>6435605.1</v>
      </c>
      <c r="D19" s="5">
        <f t="shared" si="2"/>
        <v>19445105.1</v>
      </c>
      <c r="E19" s="5">
        <v>15591200.07</v>
      </c>
      <c r="F19" s="5">
        <v>14161059.26</v>
      </c>
      <c r="G19" s="5">
        <f t="shared" si="1"/>
        <v>3853905.030000001</v>
      </c>
    </row>
    <row r="20" spans="1:7" ht="12.75">
      <c r="A20" s="11" t="s">
        <v>20</v>
      </c>
      <c r="B20" s="5">
        <v>4150000</v>
      </c>
      <c r="C20" s="5">
        <v>-95274</v>
      </c>
      <c r="D20" s="5">
        <f t="shared" si="2"/>
        <v>4054726</v>
      </c>
      <c r="E20" s="5">
        <v>3292886.78</v>
      </c>
      <c r="F20" s="5">
        <v>2606751.15</v>
      </c>
      <c r="G20" s="5">
        <f t="shared" si="1"/>
        <v>761839.2200000002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61159898.55</v>
      </c>
      <c r="C22" s="4">
        <f>SUM(C23:C29)</f>
        <v>-20611182.400000002</v>
      </c>
      <c r="D22" s="4">
        <f>SUM(D23:D29)</f>
        <v>40548716.15</v>
      </c>
      <c r="E22" s="4">
        <f>SUM(E23:E29)</f>
        <v>31953131.52</v>
      </c>
      <c r="F22" s="4">
        <f>SUM(F23:F29)</f>
        <v>31389373.87</v>
      </c>
      <c r="G22" s="4">
        <f aca="true" t="shared" si="3" ref="G22:G29">D22-E22</f>
        <v>8595584.629999999</v>
      </c>
    </row>
    <row r="23" spans="1:7" ht="12.75">
      <c r="A23" s="11" t="s">
        <v>22</v>
      </c>
      <c r="B23" s="5">
        <v>0</v>
      </c>
      <c r="C23" s="5">
        <v>3342132.4</v>
      </c>
      <c r="D23" s="5">
        <f>B23+C23</f>
        <v>3342132.4</v>
      </c>
      <c r="E23" s="5">
        <v>3342132.4</v>
      </c>
      <c r="F23" s="5">
        <v>3342132.4</v>
      </c>
      <c r="G23" s="5">
        <f t="shared" si="3"/>
        <v>0</v>
      </c>
    </row>
    <row r="24" spans="1:7" ht="12.75">
      <c r="A24" s="11" t="s">
        <v>23</v>
      </c>
      <c r="B24" s="5">
        <v>43395500</v>
      </c>
      <c r="C24" s="5">
        <v>-36303008.42</v>
      </c>
      <c r="D24" s="5">
        <f aca="true" t="shared" si="4" ref="D24:D29">B24+C24</f>
        <v>7092491.579999998</v>
      </c>
      <c r="E24" s="5">
        <v>2027406.62</v>
      </c>
      <c r="F24" s="5">
        <v>2027406.62</v>
      </c>
      <c r="G24" s="5">
        <f t="shared" si="3"/>
        <v>5065084.959999998</v>
      </c>
    </row>
    <row r="25" spans="1:7" ht="12.75">
      <c r="A25" s="11" t="s">
        <v>24</v>
      </c>
      <c r="B25" s="5">
        <v>2300000</v>
      </c>
      <c r="C25" s="5">
        <v>1816343.62</v>
      </c>
      <c r="D25" s="5">
        <f t="shared" si="4"/>
        <v>4116343.62</v>
      </c>
      <c r="E25" s="5">
        <v>4100698.16</v>
      </c>
      <c r="F25" s="5">
        <v>3891449.64</v>
      </c>
      <c r="G25" s="5">
        <f t="shared" si="3"/>
        <v>15645.459999999963</v>
      </c>
    </row>
    <row r="26" spans="1:7" ht="12.75">
      <c r="A26" s="11" t="s">
        <v>25</v>
      </c>
      <c r="B26" s="5">
        <v>7024398.55</v>
      </c>
      <c r="C26" s="5">
        <v>-411981.01</v>
      </c>
      <c r="D26" s="5">
        <f t="shared" si="4"/>
        <v>6612417.54</v>
      </c>
      <c r="E26" s="5">
        <v>3462263.06</v>
      </c>
      <c r="F26" s="5">
        <v>3303503.93</v>
      </c>
      <c r="G26" s="5">
        <f t="shared" si="3"/>
        <v>3150154.48</v>
      </c>
    </row>
    <row r="27" spans="1:7" ht="12.75">
      <c r="A27" s="11" t="s">
        <v>26</v>
      </c>
      <c r="B27" s="5">
        <v>1740000</v>
      </c>
      <c r="C27" s="5">
        <v>-1601500</v>
      </c>
      <c r="D27" s="5">
        <f t="shared" si="4"/>
        <v>138500</v>
      </c>
      <c r="E27" s="5">
        <v>121502</v>
      </c>
      <c r="F27" s="5">
        <v>121502</v>
      </c>
      <c r="G27" s="5">
        <f t="shared" si="3"/>
        <v>16998</v>
      </c>
    </row>
    <row r="28" spans="1:7" ht="12.75">
      <c r="A28" s="11" t="s">
        <v>27</v>
      </c>
      <c r="B28" s="5">
        <v>3700000</v>
      </c>
      <c r="C28" s="5">
        <v>12042911.88</v>
      </c>
      <c r="D28" s="5">
        <f t="shared" si="4"/>
        <v>15742911.88</v>
      </c>
      <c r="E28" s="5">
        <v>15405649.83</v>
      </c>
      <c r="F28" s="5">
        <v>15275961.83</v>
      </c>
      <c r="G28" s="5">
        <f t="shared" si="3"/>
        <v>337262.05000000075</v>
      </c>
    </row>
    <row r="29" spans="1:7" ht="12.75">
      <c r="A29" s="11" t="s">
        <v>28</v>
      </c>
      <c r="B29" s="5">
        <v>3000000</v>
      </c>
      <c r="C29" s="5">
        <v>503919.13</v>
      </c>
      <c r="D29" s="5">
        <f t="shared" si="4"/>
        <v>3503919.13</v>
      </c>
      <c r="E29" s="5">
        <v>3493479.45</v>
      </c>
      <c r="F29" s="5">
        <v>3427417.45</v>
      </c>
      <c r="G29" s="5">
        <f t="shared" si="3"/>
        <v>10439.679999999702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1625818.25</v>
      </c>
      <c r="C31" s="4">
        <f>SUM(C32:C40)</f>
        <v>534991.42</v>
      </c>
      <c r="D31" s="4">
        <f>SUM(D32:D40)</f>
        <v>2160809.67</v>
      </c>
      <c r="E31" s="4">
        <f>SUM(E32:E40)</f>
        <v>1328615.8399999999</v>
      </c>
      <c r="F31" s="4">
        <f>SUM(F32:F40)</f>
        <v>1269667.05</v>
      </c>
      <c r="G31" s="4">
        <f aca="true" t="shared" si="5" ref="G31:G40">D31-E31</f>
        <v>832193.8300000001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1550423.25</v>
      </c>
      <c r="C38" s="5">
        <v>534991.42</v>
      </c>
      <c r="D38" s="5">
        <f t="shared" si="6"/>
        <v>2085414.67</v>
      </c>
      <c r="E38" s="5">
        <v>1277726.64</v>
      </c>
      <c r="F38" s="5">
        <v>1218777.85</v>
      </c>
      <c r="G38" s="5">
        <f t="shared" si="5"/>
        <v>807688.03</v>
      </c>
    </row>
    <row r="39" spans="1:7" ht="12.75">
      <c r="A39" s="11" t="s">
        <v>37</v>
      </c>
      <c r="B39" s="5">
        <v>75395</v>
      </c>
      <c r="C39" s="5">
        <v>0</v>
      </c>
      <c r="D39" s="5">
        <f t="shared" si="6"/>
        <v>75395</v>
      </c>
      <c r="E39" s="5">
        <v>50889.2</v>
      </c>
      <c r="F39" s="5">
        <v>50889.2</v>
      </c>
      <c r="G39" s="5">
        <f t="shared" si="5"/>
        <v>24505.800000000003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5500000</v>
      </c>
      <c r="C42" s="4">
        <f>SUM(C43:C46)</f>
        <v>-34557.32</v>
      </c>
      <c r="D42" s="4">
        <f>SUM(D43:D46)</f>
        <v>5465442.68</v>
      </c>
      <c r="E42" s="4">
        <f>SUM(E43:E46)</f>
        <v>5443890.48</v>
      </c>
      <c r="F42" s="4">
        <f>SUM(F43:F46)</f>
        <v>5443890.48</v>
      </c>
      <c r="G42" s="4">
        <f>D42-E42</f>
        <v>21552.199999999255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>
        <v>5500000</v>
      </c>
      <c r="C46" s="5">
        <v>-34557.32</v>
      </c>
      <c r="D46" s="5">
        <f>B46+C46</f>
        <v>5465442.68</v>
      </c>
      <c r="E46" s="5">
        <v>5443890.48</v>
      </c>
      <c r="F46" s="5">
        <v>5443890.48</v>
      </c>
      <c r="G46" s="5">
        <f>D46-E46</f>
        <v>21552.199999999255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54136452.94</v>
      </c>
      <c r="D48" s="4">
        <f>D49+D59+D68+D79</f>
        <v>54136452.94</v>
      </c>
      <c r="E48" s="4">
        <f>E49+E59+E68+E79</f>
        <v>53929635.84</v>
      </c>
      <c r="F48" s="4">
        <f>F49+F59+F68+F79</f>
        <v>53929635.84</v>
      </c>
      <c r="G48" s="4">
        <f aca="true" t="shared" si="7" ref="G48:G83">D48-E48</f>
        <v>206817.09999999404</v>
      </c>
    </row>
    <row r="49" spans="1:7" ht="12.75">
      <c r="A49" s="8" t="s">
        <v>12</v>
      </c>
      <c r="B49" s="4">
        <f>SUM(B50:B57)</f>
        <v>0</v>
      </c>
      <c r="C49" s="4">
        <f>SUM(C50:C57)</f>
        <v>973190</v>
      </c>
      <c r="D49" s="4">
        <f>SUM(D50:D57)</f>
        <v>973190</v>
      </c>
      <c r="E49" s="4">
        <f>SUM(E50:E57)</f>
        <v>903186.95</v>
      </c>
      <c r="F49" s="4">
        <f>SUM(F50:F57)</f>
        <v>903186.95</v>
      </c>
      <c r="G49" s="4">
        <f t="shared" si="7"/>
        <v>70003.05000000005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0</v>
      </c>
      <c r="C54" s="5">
        <v>973190</v>
      </c>
      <c r="D54" s="5">
        <f t="shared" si="8"/>
        <v>973190</v>
      </c>
      <c r="E54" s="5">
        <v>903186.95</v>
      </c>
      <c r="F54" s="5">
        <v>903186.95</v>
      </c>
      <c r="G54" s="5">
        <f t="shared" si="7"/>
        <v>70003.05000000005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53163262.94</v>
      </c>
      <c r="D59" s="4">
        <f>SUM(D60:D66)</f>
        <v>53163262.94</v>
      </c>
      <c r="E59" s="4">
        <f>SUM(E60:E66)</f>
        <v>53026448.89</v>
      </c>
      <c r="F59" s="4">
        <f>SUM(F60:F66)</f>
        <v>53026448.89</v>
      </c>
      <c r="G59" s="4">
        <f t="shared" si="7"/>
        <v>136814.04999999702</v>
      </c>
    </row>
    <row r="60" spans="1:7" ht="12.75">
      <c r="A60" s="11" t="s">
        <v>22</v>
      </c>
      <c r="B60" s="5">
        <v>0</v>
      </c>
      <c r="C60" s="5">
        <v>4730.13</v>
      </c>
      <c r="D60" s="5">
        <f>B60+C60</f>
        <v>4730.13</v>
      </c>
      <c r="E60" s="5">
        <v>4730.13</v>
      </c>
      <c r="F60" s="5">
        <v>4730.13</v>
      </c>
      <c r="G60" s="5">
        <f t="shared" si="7"/>
        <v>0</v>
      </c>
    </row>
    <row r="61" spans="1:7" ht="12.75">
      <c r="A61" s="11" t="s">
        <v>23</v>
      </c>
      <c r="B61" s="5">
        <v>0</v>
      </c>
      <c r="C61" s="5">
        <v>27253750.08</v>
      </c>
      <c r="D61" s="5">
        <f aca="true" t="shared" si="9" ref="D61:D66">B61+C61</f>
        <v>27253750.08</v>
      </c>
      <c r="E61" s="5">
        <v>27116936.03</v>
      </c>
      <c r="F61" s="5">
        <v>27116936.03</v>
      </c>
      <c r="G61" s="5">
        <f t="shared" si="7"/>
        <v>136814.04999999702</v>
      </c>
    </row>
    <row r="62" spans="1:7" ht="12.75">
      <c r="A62" s="11" t="s">
        <v>24</v>
      </c>
      <c r="B62" s="5">
        <v>0</v>
      </c>
      <c r="C62" s="5">
        <v>267876.48</v>
      </c>
      <c r="D62" s="5">
        <f t="shared" si="9"/>
        <v>267876.48</v>
      </c>
      <c r="E62" s="5">
        <v>267876.48</v>
      </c>
      <c r="F62" s="5">
        <v>267876.48</v>
      </c>
      <c r="G62" s="5">
        <f t="shared" si="7"/>
        <v>0</v>
      </c>
    </row>
    <row r="63" spans="1:7" ht="12.75">
      <c r="A63" s="11" t="s">
        <v>25</v>
      </c>
      <c r="B63" s="5">
        <v>0</v>
      </c>
      <c r="C63" s="5">
        <v>186960.02</v>
      </c>
      <c r="D63" s="5">
        <f t="shared" si="9"/>
        <v>186960.02</v>
      </c>
      <c r="E63" s="5">
        <v>186960.02</v>
      </c>
      <c r="F63" s="5">
        <v>186960.02</v>
      </c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653946.23</v>
      </c>
      <c r="D64" s="5">
        <f t="shared" si="9"/>
        <v>653946.23</v>
      </c>
      <c r="E64" s="5">
        <v>653946.23</v>
      </c>
      <c r="F64" s="5">
        <v>653946.23</v>
      </c>
      <c r="G64" s="5">
        <f t="shared" si="7"/>
        <v>0</v>
      </c>
    </row>
    <row r="65" spans="1:7" ht="12.75">
      <c r="A65" s="11" t="s">
        <v>27</v>
      </c>
      <c r="B65" s="5">
        <v>0</v>
      </c>
      <c r="C65" s="5">
        <v>24796000</v>
      </c>
      <c r="D65" s="5">
        <f t="shared" si="9"/>
        <v>24796000</v>
      </c>
      <c r="E65" s="5">
        <v>24796000</v>
      </c>
      <c r="F65" s="5">
        <v>24796000</v>
      </c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214477859.60000002</v>
      </c>
      <c r="C85" s="4">
        <f t="shared" si="11"/>
        <v>19822999.999999993</v>
      </c>
      <c r="D85" s="4">
        <f t="shared" si="11"/>
        <v>234300859.6</v>
      </c>
      <c r="E85" s="4">
        <f t="shared" si="11"/>
        <v>179547862.83</v>
      </c>
      <c r="F85" s="4">
        <f t="shared" si="11"/>
        <v>168195082.55</v>
      </c>
      <c r="G85" s="4">
        <f t="shared" si="11"/>
        <v>54752996.76999998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2016-12-22T17:33:12Z</cp:lastPrinted>
  <dcterms:created xsi:type="dcterms:W3CDTF">2016-10-11T20:47:09Z</dcterms:created>
  <dcterms:modified xsi:type="dcterms:W3CDTF">2021-09-29T18:54:42Z</dcterms:modified>
  <cp:category/>
  <cp:version/>
  <cp:contentType/>
  <cp:contentStatus/>
</cp:coreProperties>
</file>