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<sst xmlns="http://schemas.openxmlformats.org/spreadsheetml/2006/main" count="162" uniqueCount="89">
  <si>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</si>
  <si>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</si>
  <si>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</si>
  <si>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</si>
  <si>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</si>
  <si>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</si>
  <si>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</si>
  <si>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</si>
  <si>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</si>
  <si>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</si>
  <si>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</si>
  <si>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</si>
  <si>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</si>
  <si>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</si>
  <si>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</si>
  <si>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</si>
  <si>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</si>
  <si>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</si>
  <si>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</si>
  <si>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</si>
  <si>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</si>
  <si>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</si>
  <si>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</si>
  <si>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</si>
  <si>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</si>
  <si>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</si>
  <si>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</si>
  <si>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</si>
  <si>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</si>
  <si>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</si>
  <si>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</si>
  <si>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</si>
  <si>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</si>
  <si>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</si>
  <si>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</si>
  <si>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</si>
  <si>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</si>
  <si>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</si>
  <si>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</si>
  <si>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</si>
  <si>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</si>
  <si>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</si>
  <si>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</si>
  <si>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</si>
  <si>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</si>
  <si>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</si>
  <si>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</si>
  <si>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</si>
  <si>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</si>
  <si>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</si>
  <si>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</si>
  <si>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</si>
  <si>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</si>
  <si>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</si>
  <si>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</si>
  <si>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</si>
  <si>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</si>
  <si>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</si>
  <si>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</si>
  <si>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</si>
  <si>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</si>
  <si>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</si>
  <si>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</si>
  <si>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</si>
  <si>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</si>
  <si>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</si>
  <si>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</si>
  <si>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</si>
  <si>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</si>
  <si>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</si>
  <si>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</si>
  <si>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</si>
  <si>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</si>
  <si>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</si>
  <si>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</si>
  <si>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</si>
  <si>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</si>
  <si>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</si>
  <si>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</si>
  <si>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</si>
  <si>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</si>
  <si>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</si>
  <si>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</si>
  <si>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</si>
  <si>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</si>
  <si>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</si>
  <si>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</si>
  <si>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 AGUA POTABLE DE VILLA DE REYES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</si>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</sst>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177</xdr:row>
      <xdr:rowOff>0</xdr:rowOff>
    </xdr:from>
    <xdr:to>
      <xdr:col>2</xdr:col>
      <xdr:colOff>2543175</xdr:colOff>
      <xdr:row>180</xdr:row>
      <xdr:rowOff>0</xdr:rowOff>
    </xdr:to>
    <xdr:sp>
      <xdr:nvSpPr>
        <xdr:cNvPr id="1" name="1 Cuadro de texto"/>
        <xdr:cNvSpPr txBox="1">
          <a:spLocks noChangeArrowheads="1"/>
        </xdr:cNvSpPr>
      </xdr:nvSpPr>
      <xdr:spPr>
        <a:xfrm>
          <a:off x="266700" y="29651325"/>
          <a:ext cx="3276600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ERIKA IRAZEMA BRIONES PÉREZ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H. JUNTA DE GOBIERNO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2724150</xdr:colOff>
      <xdr:row>177</xdr:row>
      <xdr:rowOff>9525</xdr:rowOff>
    </xdr:from>
    <xdr:to>
      <xdr:col>5</xdr:col>
      <xdr:colOff>647700</xdr:colOff>
      <xdr:row>180</xdr:row>
      <xdr:rowOff>9525</xdr:rowOff>
    </xdr:to>
    <xdr:sp>
      <xdr:nvSpPr>
        <xdr:cNvPr id="2" name="1 Cuadro de texto"/>
        <xdr:cNvSpPr txBox="1">
          <a:spLocks noChangeArrowheads="1"/>
        </xdr:cNvSpPr>
      </xdr:nvSpPr>
      <xdr:spPr>
        <a:xfrm>
          <a:off x="3724275" y="29660850"/>
          <a:ext cx="3333750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PASCUAL MARTÍNEZ SÁNCHEZ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O.O.A.PV.R.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5</xdr:col>
      <xdr:colOff>866775</xdr:colOff>
      <xdr:row>176</xdr:row>
      <xdr:rowOff>161925</xdr:rowOff>
    </xdr:from>
    <xdr:to>
      <xdr:col>8</xdr:col>
      <xdr:colOff>857250</xdr:colOff>
      <xdr:row>179</xdr:row>
      <xdr:rowOff>161925</xdr:rowOff>
    </xdr:to>
    <xdr:sp>
      <xdr:nvSpPr>
        <xdr:cNvPr id="3" name="1 Cuadro de texto"/>
        <xdr:cNvSpPr txBox="1">
          <a:spLocks noChangeArrowheads="1"/>
        </xdr:cNvSpPr>
      </xdr:nvSpPr>
      <xdr:spPr>
        <a:xfrm>
          <a:off x="7277100" y="29651325"/>
          <a:ext cx="2752725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RUBÉN MORALES ARELLANO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ÓRGANO DE VIGILANCIA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2"/>
  <sheetViews>
    <sheetView tabSelected="1" zoomScalePageLayoutView="0" workbookViewId="0" topLeftCell="A1">
      <pane ySplit="9" topLeftCell="A166" activePane="bottomLeft" state="frozen"/>
      <selection pane="topLeft" activeCell="A1" sqref="A1"/>
      <selection pane="bottomLeft" activeCell="I181" sqref="B1:I18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7902260</v>
      </c>
      <c r="E10" s="14">
        <f t="shared" si="0"/>
        <v>150000</v>
      </c>
      <c r="F10" s="14">
        <f t="shared" si="0"/>
        <v>8052260</v>
      </c>
      <c r="G10" s="14">
        <f t="shared" si="0"/>
        <v>2041689.02</v>
      </c>
      <c r="H10" s="14">
        <f t="shared" si="0"/>
        <v>2038476.02</v>
      </c>
      <c r="I10" s="14">
        <f t="shared" si="0"/>
        <v>6010570.9799999995</v>
      </c>
    </row>
    <row r="11" spans="2:9" ht="12.75">
      <c r="B11" s="3" t="s">
        <v>12</v>
      </c>
      <c r="C11" s="9"/>
      <c r="D11" s="15">
        <f aca="true" t="shared" si="1" ref="D11:I11">SUM(D12:D18)</f>
        <v>2445000</v>
      </c>
      <c r="E11" s="15">
        <f t="shared" si="1"/>
        <v>0</v>
      </c>
      <c r="F11" s="15">
        <f t="shared" si="1"/>
        <v>2445000</v>
      </c>
      <c r="G11" s="15">
        <f t="shared" si="1"/>
        <v>877842.76</v>
      </c>
      <c r="H11" s="15">
        <f t="shared" si="1"/>
        <v>877842.76</v>
      </c>
      <c r="I11" s="15">
        <f t="shared" si="1"/>
        <v>1567157.24</v>
      </c>
    </row>
    <row r="12" spans="2:9" ht="12.75">
      <c r="B12" s="13" t="s">
        <v>13</v>
      </c>
      <c r="C12" s="11"/>
      <c r="D12" s="15">
        <v>1800000</v>
      </c>
      <c r="E12" s="16">
        <v>0</v>
      </c>
      <c r="F12" s="16">
        <f>D12+E12</f>
        <v>1800000</v>
      </c>
      <c r="G12" s="16">
        <v>853281</v>
      </c>
      <c r="H12" s="16">
        <v>853281</v>
      </c>
      <c r="I12" s="16">
        <f>F12-G12</f>
        <v>946719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450000</v>
      </c>
      <c r="E14" s="16">
        <v>0</v>
      </c>
      <c r="F14" s="16">
        <f t="shared" si="2"/>
        <v>450000</v>
      </c>
      <c r="G14" s="16">
        <v>15851.76</v>
      </c>
      <c r="H14" s="16">
        <v>15851.76</v>
      </c>
      <c r="I14" s="16">
        <f t="shared" si="3"/>
        <v>434148.24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80000</v>
      </c>
      <c r="E16" s="16">
        <v>0</v>
      </c>
      <c r="F16" s="16">
        <f t="shared" si="2"/>
        <v>80000</v>
      </c>
      <c r="G16" s="16">
        <v>0</v>
      </c>
      <c r="H16" s="16">
        <v>0</v>
      </c>
      <c r="I16" s="16">
        <f t="shared" si="3"/>
        <v>80000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115000</v>
      </c>
      <c r="E18" s="16">
        <v>0</v>
      </c>
      <c r="F18" s="16">
        <f t="shared" si="2"/>
        <v>115000</v>
      </c>
      <c r="G18" s="16">
        <v>8710</v>
      </c>
      <c r="H18" s="16">
        <v>8710</v>
      </c>
      <c r="I18" s="16">
        <f t="shared" si="3"/>
        <v>106290</v>
      </c>
    </row>
    <row r="19" spans="2:9" ht="12.75">
      <c r="B19" s="3" t="s">
        <v>20</v>
      </c>
      <c r="C19" s="9"/>
      <c r="D19" s="15">
        <f aca="true" t="shared" si="4" ref="D19:I19">SUM(D20:D28)</f>
        <v>720000</v>
      </c>
      <c r="E19" s="15">
        <f t="shared" si="4"/>
        <v>150000</v>
      </c>
      <c r="F19" s="15">
        <f t="shared" si="4"/>
        <v>870000</v>
      </c>
      <c r="G19" s="15">
        <f t="shared" si="4"/>
        <v>416967.92</v>
      </c>
      <c r="H19" s="15">
        <f t="shared" si="4"/>
        <v>413754.92</v>
      </c>
      <c r="I19" s="15">
        <f t="shared" si="4"/>
        <v>453032.07999999996</v>
      </c>
    </row>
    <row r="20" spans="2:9" ht="12.75">
      <c r="B20" s="13" t="s">
        <v>21</v>
      </c>
      <c r="C20" s="11"/>
      <c r="D20" s="15">
        <v>95000</v>
      </c>
      <c r="E20" s="16">
        <v>0</v>
      </c>
      <c r="F20" s="15">
        <f aca="true" t="shared" si="5" ref="F20:F28">D20+E20</f>
        <v>95000</v>
      </c>
      <c r="G20" s="16">
        <v>24865.59</v>
      </c>
      <c r="H20" s="16">
        <v>24865.59</v>
      </c>
      <c r="I20" s="16">
        <f>F20-G20</f>
        <v>70134.41</v>
      </c>
    </row>
    <row r="21" spans="2:9" ht="12.75">
      <c r="B21" s="13" t="s">
        <v>22</v>
      </c>
      <c r="C21" s="11"/>
      <c r="D21" s="15">
        <v>5000</v>
      </c>
      <c r="E21" s="16">
        <v>0</v>
      </c>
      <c r="F21" s="15">
        <f t="shared" si="5"/>
        <v>5000</v>
      </c>
      <c r="G21" s="16">
        <v>645</v>
      </c>
      <c r="H21" s="16">
        <v>645</v>
      </c>
      <c r="I21" s="16">
        <f aca="true" t="shared" si="6" ref="I21:I83">F21-G21</f>
        <v>4355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130000</v>
      </c>
      <c r="E23" s="16">
        <v>0</v>
      </c>
      <c r="F23" s="15">
        <f t="shared" si="5"/>
        <v>130000</v>
      </c>
      <c r="G23" s="16">
        <v>27945.63</v>
      </c>
      <c r="H23" s="16">
        <v>27945.63</v>
      </c>
      <c r="I23" s="16">
        <f t="shared" si="6"/>
        <v>102054.37</v>
      </c>
    </row>
    <row r="24" spans="2:9" ht="12.75">
      <c r="B24" s="13" t="s">
        <v>25</v>
      </c>
      <c r="C24" s="11"/>
      <c r="D24" s="15">
        <v>170000</v>
      </c>
      <c r="E24" s="16">
        <v>150000</v>
      </c>
      <c r="F24" s="15">
        <f t="shared" si="5"/>
        <v>320000</v>
      </c>
      <c r="G24" s="16">
        <v>198825.31</v>
      </c>
      <c r="H24" s="16">
        <v>195612.31</v>
      </c>
      <c r="I24" s="16">
        <f t="shared" si="6"/>
        <v>121174.69</v>
      </c>
    </row>
    <row r="25" spans="2:9" ht="12.75">
      <c r="B25" s="13" t="s">
        <v>26</v>
      </c>
      <c r="C25" s="11"/>
      <c r="D25" s="15">
        <v>215000</v>
      </c>
      <c r="E25" s="16">
        <v>0</v>
      </c>
      <c r="F25" s="15">
        <f t="shared" si="5"/>
        <v>215000</v>
      </c>
      <c r="G25" s="16">
        <v>110656.68</v>
      </c>
      <c r="H25" s="16">
        <v>110656.68</v>
      </c>
      <c r="I25" s="16">
        <f t="shared" si="6"/>
        <v>104343.32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2454.46</v>
      </c>
      <c r="H26" s="16">
        <v>2454.46</v>
      </c>
      <c r="I26" s="16">
        <f t="shared" si="6"/>
        <v>7545.54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95000</v>
      </c>
      <c r="E28" s="16">
        <v>0</v>
      </c>
      <c r="F28" s="15">
        <f t="shared" si="5"/>
        <v>95000</v>
      </c>
      <c r="G28" s="16">
        <v>51575.25</v>
      </c>
      <c r="H28" s="16">
        <v>51575.25</v>
      </c>
      <c r="I28" s="16">
        <f t="shared" si="6"/>
        <v>43424.75</v>
      </c>
    </row>
    <row r="29" spans="2:9" ht="12.75">
      <c r="B29" s="3" t="s">
        <v>30</v>
      </c>
      <c r="C29" s="9"/>
      <c r="D29" s="15">
        <f aca="true" t="shared" si="7" ref="D29:I29">SUM(D30:D38)</f>
        <v>4352260</v>
      </c>
      <c r="E29" s="15">
        <f t="shared" si="7"/>
        <v>0</v>
      </c>
      <c r="F29" s="15">
        <f t="shared" si="7"/>
        <v>4352260</v>
      </c>
      <c r="G29" s="15">
        <f t="shared" si="7"/>
        <v>675892.05</v>
      </c>
      <c r="H29" s="15">
        <f t="shared" si="7"/>
        <v>675892.05</v>
      </c>
      <c r="I29" s="15">
        <f t="shared" si="7"/>
        <v>3676367.95</v>
      </c>
    </row>
    <row r="30" spans="2:9" ht="12.75">
      <c r="B30" s="13" t="s">
        <v>31</v>
      </c>
      <c r="C30" s="11"/>
      <c r="D30" s="15">
        <v>3913260</v>
      </c>
      <c r="E30" s="16">
        <v>0</v>
      </c>
      <c r="F30" s="15">
        <f aca="true" t="shared" si="8" ref="F30:F38">D30+E30</f>
        <v>3913260</v>
      </c>
      <c r="G30" s="16">
        <v>566759</v>
      </c>
      <c r="H30" s="16">
        <v>566759</v>
      </c>
      <c r="I30" s="16">
        <f t="shared" si="6"/>
        <v>3346501</v>
      </c>
    </row>
    <row r="31" spans="2:9" ht="12.75">
      <c r="B31" s="13" t="s">
        <v>32</v>
      </c>
      <c r="C31" s="11"/>
      <c r="D31" s="15">
        <v>80000</v>
      </c>
      <c r="E31" s="16">
        <v>0</v>
      </c>
      <c r="F31" s="15">
        <f t="shared" si="8"/>
        <v>80000</v>
      </c>
      <c r="G31" s="16">
        <v>33900</v>
      </c>
      <c r="H31" s="16">
        <v>33900</v>
      </c>
      <c r="I31" s="16">
        <f t="shared" si="6"/>
        <v>46100</v>
      </c>
    </row>
    <row r="32" spans="2:9" ht="12.75">
      <c r="B32" s="13" t="s">
        <v>33</v>
      </c>
      <c r="C32" s="11"/>
      <c r="D32" s="15">
        <v>60000</v>
      </c>
      <c r="E32" s="16">
        <v>0</v>
      </c>
      <c r="F32" s="15">
        <f t="shared" si="8"/>
        <v>60000</v>
      </c>
      <c r="G32" s="16">
        <v>0</v>
      </c>
      <c r="H32" s="16">
        <v>0</v>
      </c>
      <c r="I32" s="16">
        <f t="shared" si="6"/>
        <v>60000</v>
      </c>
    </row>
    <row r="33" spans="2:9" ht="12.75">
      <c r="B33" s="13" t="s">
        <v>34</v>
      </c>
      <c r="C33" s="11"/>
      <c r="D33" s="15">
        <v>7000</v>
      </c>
      <c r="E33" s="16">
        <v>0</v>
      </c>
      <c r="F33" s="15">
        <f t="shared" si="8"/>
        <v>7000</v>
      </c>
      <c r="G33" s="16">
        <v>1265.03</v>
      </c>
      <c r="H33" s="16">
        <v>1265.03</v>
      </c>
      <c r="I33" s="16">
        <f t="shared" si="6"/>
        <v>5734.97</v>
      </c>
    </row>
    <row r="34" spans="2:9" ht="12.75">
      <c r="B34" s="13" t="s">
        <v>35</v>
      </c>
      <c r="C34" s="11"/>
      <c r="D34" s="15">
        <v>105000</v>
      </c>
      <c r="E34" s="16">
        <v>0</v>
      </c>
      <c r="F34" s="15">
        <f t="shared" si="8"/>
        <v>105000</v>
      </c>
      <c r="G34" s="16">
        <v>73428.02</v>
      </c>
      <c r="H34" s="16">
        <v>73428.02</v>
      </c>
      <c r="I34" s="16">
        <f t="shared" si="6"/>
        <v>31571.979999999996</v>
      </c>
    </row>
    <row r="35" spans="2:9" ht="12.75">
      <c r="B35" s="13" t="s">
        <v>36</v>
      </c>
      <c r="C35" s="11"/>
      <c r="D35" s="15">
        <v>5000</v>
      </c>
      <c r="E35" s="16">
        <v>0</v>
      </c>
      <c r="F35" s="15">
        <f t="shared" si="8"/>
        <v>5000</v>
      </c>
      <c r="G35" s="16">
        <v>0</v>
      </c>
      <c r="H35" s="16">
        <v>0</v>
      </c>
      <c r="I35" s="16">
        <f t="shared" si="6"/>
        <v>5000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 t="shared" si="8"/>
        <v>5000</v>
      </c>
      <c r="G36" s="16">
        <v>0</v>
      </c>
      <c r="H36" s="16">
        <v>0</v>
      </c>
      <c r="I36" s="16">
        <f t="shared" si="6"/>
        <v>5000</v>
      </c>
    </row>
    <row r="37" spans="2:9" ht="12.75">
      <c r="B37" s="13" t="s">
        <v>38</v>
      </c>
      <c r="C37" s="11"/>
      <c r="D37" s="15">
        <v>8000</v>
      </c>
      <c r="E37" s="16">
        <v>0</v>
      </c>
      <c r="F37" s="15">
        <f t="shared" si="8"/>
        <v>8000</v>
      </c>
      <c r="G37" s="16">
        <v>540</v>
      </c>
      <c r="H37" s="16">
        <v>540</v>
      </c>
      <c r="I37" s="16">
        <f t="shared" si="6"/>
        <v>7460</v>
      </c>
    </row>
    <row r="38" spans="2:9" ht="12.75">
      <c r="B38" s="13" t="s">
        <v>39</v>
      </c>
      <c r="C38" s="11"/>
      <c r="D38" s="15">
        <v>169000</v>
      </c>
      <c r="E38" s="16">
        <v>0</v>
      </c>
      <c r="F38" s="15">
        <f t="shared" si="8"/>
        <v>169000</v>
      </c>
      <c r="G38" s="16">
        <v>0</v>
      </c>
      <c r="H38" s="16">
        <v>0</v>
      </c>
      <c r="I38" s="16">
        <f t="shared" si="6"/>
        <v>169000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195000</v>
      </c>
      <c r="E49" s="15">
        <f t="shared" si="11"/>
        <v>0</v>
      </c>
      <c r="F49" s="15">
        <f t="shared" si="11"/>
        <v>195000</v>
      </c>
      <c r="G49" s="15">
        <f t="shared" si="11"/>
        <v>5956.5</v>
      </c>
      <c r="H49" s="15">
        <f t="shared" si="11"/>
        <v>5956.5</v>
      </c>
      <c r="I49" s="15">
        <f t="shared" si="11"/>
        <v>189043.5</v>
      </c>
    </row>
    <row r="50" spans="2:9" ht="12.75">
      <c r="B50" s="13" t="s">
        <v>51</v>
      </c>
      <c r="C50" s="11"/>
      <c r="D50" s="15">
        <v>25000</v>
      </c>
      <c r="E50" s="16">
        <v>0</v>
      </c>
      <c r="F50" s="15">
        <f t="shared" si="10"/>
        <v>25000</v>
      </c>
      <c r="G50" s="16">
        <v>0</v>
      </c>
      <c r="H50" s="16">
        <v>0</v>
      </c>
      <c r="I50" s="16">
        <f t="shared" si="6"/>
        <v>25000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55000</v>
      </c>
      <c r="E55" s="16">
        <v>0</v>
      </c>
      <c r="F55" s="15">
        <f t="shared" si="10"/>
        <v>55000</v>
      </c>
      <c r="G55" s="16">
        <v>0</v>
      </c>
      <c r="H55" s="16">
        <v>0</v>
      </c>
      <c r="I55" s="16">
        <f t="shared" si="6"/>
        <v>55000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15000</v>
      </c>
      <c r="E58" s="16">
        <v>0</v>
      </c>
      <c r="F58" s="15">
        <f t="shared" si="10"/>
        <v>15000</v>
      </c>
      <c r="G58" s="16">
        <v>5956.5</v>
      </c>
      <c r="H58" s="16">
        <v>5956.5</v>
      </c>
      <c r="I58" s="16">
        <f t="shared" si="6"/>
        <v>9043.5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190000</v>
      </c>
      <c r="E76" s="15">
        <f>SUM(E77:E83)</f>
        <v>0</v>
      </c>
      <c r="F76" s="15">
        <f>SUM(F77:F83)</f>
        <v>190000</v>
      </c>
      <c r="G76" s="15">
        <f>SUM(G77:G83)</f>
        <v>65029.79</v>
      </c>
      <c r="H76" s="15">
        <f>SUM(H77:H83)</f>
        <v>65029.79</v>
      </c>
      <c r="I76" s="16">
        <f t="shared" si="6"/>
        <v>124970.20999999999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190000</v>
      </c>
      <c r="E83" s="16">
        <v>0</v>
      </c>
      <c r="F83" s="15">
        <f t="shared" si="10"/>
        <v>190000</v>
      </c>
      <c r="G83" s="16">
        <v>65029.79</v>
      </c>
      <c r="H83" s="16">
        <v>65029.79</v>
      </c>
      <c r="I83" s="16">
        <f t="shared" si="6"/>
        <v>124970.20999999999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7902260</v>
      </c>
      <c r="E160" s="14">
        <f t="shared" si="21"/>
        <v>150000</v>
      </c>
      <c r="F160" s="14">
        <f t="shared" si="21"/>
        <v>8052260</v>
      </c>
      <c r="G160" s="14">
        <f t="shared" si="21"/>
        <v>2041689.02</v>
      </c>
      <c r="H160" s="14">
        <f t="shared" si="21"/>
        <v>2038476.02</v>
      </c>
      <c r="I160" s="14">
        <f t="shared" si="21"/>
        <v>6010570.9799999995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76" spans="3:7" ht="12.75">
      <c r="C176" s="43"/>
      <c r="D176" s="43"/>
      <c r="F176" s="43"/>
      <c r="G176" s="43"/>
    </row>
    <row r="177" spans="3:7" ht="12.75">
      <c r="C177" s="43"/>
      <c r="D177" s="43"/>
      <c r="F177" s="43"/>
      <c r="G177" s="43"/>
    </row>
    <row r="178" spans="3:7" ht="12.75">
      <c r="C178" s="43"/>
      <c r="D178" s="43"/>
      <c r="F178" s="43"/>
      <c r="G178" s="43"/>
    </row>
    <row r="179" spans="3:7" ht="12.75">
      <c r="C179" s="43"/>
      <c r="D179" s="43"/>
      <c r="F179" s="43"/>
      <c r="G179" s="43"/>
    </row>
    <row r="180" spans="3:7" ht="12.75">
      <c r="C180" s="43"/>
      <c r="D180" s="43"/>
      <c r="F180" s="43"/>
      <c r="G180" s="43"/>
    </row>
    <row r="181" spans="3:7" ht="12.75">
      <c r="C181" s="43"/>
      <c r="D181" s="43"/>
      <c r="F181" s="43"/>
      <c r="G181" s="43"/>
    </row>
    <row r="182" spans="3:7" ht="12.75">
      <c r="C182" s="43"/>
      <c r="D182" s="43"/>
      <c r="F182" s="43"/>
      <c r="G182" s="4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OOAPVR</cp:lastModifiedBy>
  <cp:lastPrinted>2022-07-27T15:46:00Z</cp:lastPrinted>
  <dcterms:created xsi:type="dcterms:W3CDTF">2016-10-11T20:25:15Z</dcterms:created>
  <dcterms:modified xsi:type="dcterms:W3CDTF">2022-07-27T15:46:15Z</dcterms:modified>
  <cp:category/>
  <cp:version/>
  <cp:contentType/>
  <cp:contentStatus/>
</cp:coreProperties>
</file>