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Angel\Desktop\Organismo Villa de Reyes\PLAN MUNICIPAL DESARROLLO\MIR 2023\Entrega 4 Trimestre\"/>
    </mc:Choice>
  </mc:AlternateContent>
  <bookViews>
    <workbookView xWindow="0" yWindow="0" windowWidth="24000" windowHeight="9345"/>
  </bookViews>
  <sheets>
    <sheet name="AGUA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1" i="1" l="1"/>
  <c r="L32" i="1"/>
  <c r="L12" i="1"/>
  <c r="L121" i="1" l="1"/>
  <c r="J171" i="1" l="1"/>
  <c r="J161" i="1"/>
  <c r="J71" i="1"/>
  <c r="J17" i="1"/>
  <c r="J12" i="1"/>
  <c r="L176" i="1" l="1"/>
  <c r="L22" i="1" l="1"/>
  <c r="L171" i="1"/>
  <c r="L166" i="1"/>
  <c r="L161" i="1"/>
  <c r="L156" i="1"/>
  <c r="L151" i="1"/>
  <c r="L146" i="1"/>
  <c r="L141" i="1"/>
  <c r="L136" i="1"/>
  <c r="L126" i="1"/>
  <c r="L116" i="1"/>
  <c r="L111" i="1"/>
  <c r="L106" i="1"/>
  <c r="L101" i="1"/>
  <c r="L96" i="1"/>
  <c r="L91" i="1"/>
  <c r="L86" i="1"/>
  <c r="L81" i="1"/>
  <c r="L76" i="1"/>
  <c r="L71" i="1"/>
  <c r="L66" i="1"/>
  <c r="L61" i="1"/>
  <c r="L56" i="1"/>
  <c r="L51" i="1"/>
  <c r="L46" i="1"/>
  <c r="L42" i="1"/>
  <c r="L37" i="1"/>
  <c r="L27" i="1"/>
  <c r="L17" i="1"/>
</calcChain>
</file>

<file path=xl/sharedStrings.xml><?xml version="1.0" encoding="utf-8"?>
<sst xmlns="http://schemas.openxmlformats.org/spreadsheetml/2006/main" count="333" uniqueCount="206">
  <si>
    <t>MUNICIPIO DE VILLA DE REYES</t>
  </si>
  <si>
    <t>Nombre del programa presupuestario :</t>
  </si>
  <si>
    <t>Eje del Plan Municipal de Desarrollo</t>
  </si>
  <si>
    <t>Ejercicio fiscal :</t>
  </si>
  <si>
    <t>Dependencia responsable :</t>
  </si>
  <si>
    <t>Resumen Narrativo</t>
  </si>
  <si>
    <t>Indicadores para desempeño</t>
  </si>
  <si>
    <t>Nombre</t>
  </si>
  <si>
    <t>Formula</t>
  </si>
  <si>
    <t>Unidad de medida</t>
  </si>
  <si>
    <t>Frecuencia de medición</t>
  </si>
  <si>
    <t>Año linea base</t>
  </si>
  <si>
    <t>Meta ejercicio fiscal</t>
  </si>
  <si>
    <t>FIN</t>
  </si>
  <si>
    <t>CONTRIBUIR A GARANTIZAR LA DISPONIBILIDAD  Y ACCESO AL AGUA POTABLE, SU GESTIÓN SOSTENIBLE Y SANEAMIENTO PARA TODOS LOS HABITANTES DE VILLA DE REYES A TRAVÉS DE LA OPERACIÓN DEL ORGANISMO OPERADOR DEL AGUA POTABLE</t>
  </si>
  <si>
    <t>PORCENTAJE DE COBERTURA DE AGUA POTABLE Y DRENAJE SANITARIO EN EL MUNICIPIO DE VILLA DE REYES</t>
  </si>
  <si>
    <t>PORCENTAJE</t>
  </si>
  <si>
    <t>MENSUAL</t>
  </si>
  <si>
    <t>Valor</t>
  </si>
  <si>
    <t>PROPOSITO</t>
  </si>
  <si>
    <t xml:space="preserve">LOS HABITANTES DE VILLA DE REYES TIENEN ACCESO AL SERVICIO DE AGUA POTABLE, DRENAJE Y ALCANTARILLADO </t>
  </si>
  <si>
    <t>PORCENTAJE DE COBERTURA DE COBERTURA DE AGUA ENTUBADA EN EL MUNICIPIO DE VILLA DE REYES</t>
  </si>
  <si>
    <t>(A/B)X100</t>
  </si>
  <si>
    <t>COMPONENTE 1</t>
  </si>
  <si>
    <t>PROGRAMA DE AGUA POTABLE IMPLEMENTADO</t>
  </si>
  <si>
    <t>NÚMERO DE POZOS OPERANDO</t>
  </si>
  <si>
    <t>A</t>
  </si>
  <si>
    <t>REPORTE</t>
  </si>
  <si>
    <t>TRIMESTRAL</t>
  </si>
  <si>
    <t xml:space="preserve">ACTIVIDAD 1.1. </t>
  </si>
  <si>
    <t>VERIFICACIONES A FUENTES DE ABASTECIMIENTO</t>
  </si>
  <si>
    <t>NÚMERO DE VERIFICACIONES REALIZADAS</t>
  </si>
  <si>
    <t>VERIFICACIONES</t>
  </si>
  <si>
    <t>ACTIVIDAD 1.2</t>
  </si>
  <si>
    <t>MONITOREO EN LA RED HIDRAULICA</t>
  </si>
  <si>
    <t>NÚMERO DE PUNTOS EN LA RED MONITOREADOS</t>
  </si>
  <si>
    <t xml:space="preserve">PUNTOS </t>
  </si>
  <si>
    <t>ACTIVIDAD 1.3</t>
  </si>
  <si>
    <t>AMPLIACIÓN DE LA INFRAESTRUCTURA HIDRÁULICA MEDIANTE EL PROGRAMA PRODDER</t>
  </si>
  <si>
    <t>NÚMERO DE PROGRAMAS IMPLEMENTADOS</t>
  </si>
  <si>
    <t>PROGRAMAS</t>
  </si>
  <si>
    <t>ACTIVIDAD 1.4</t>
  </si>
  <si>
    <t>MANTENIMIENTO DE LA INFRAESTRUCTURA HIDRÁULICA PARA LA DISMINUCIÓN DE FUGAS</t>
  </si>
  <si>
    <t>NÚMERO DE TOMAS DOMICILIARIAS VERIFICADAS</t>
  </si>
  <si>
    <t>TOMAS</t>
  </si>
  <si>
    <t>NÚMERO DE PUNTOS EN LA RED VERIFICADOS</t>
  </si>
  <si>
    <t>PUNTOS</t>
  </si>
  <si>
    <t>ACTIVIDAD 1.5</t>
  </si>
  <si>
    <t>CONTRATACIÓN DEL SERVICIO DE AGUA POTABLE</t>
  </si>
  <si>
    <t>NÚMERO DE CONEXIONES A LA RED</t>
  </si>
  <si>
    <t>CONEXIONES</t>
  </si>
  <si>
    <t>ACTIVIDAD 1.6</t>
  </si>
  <si>
    <t>REPARACIÓN DE PAVIMENTOS</t>
  </si>
  <si>
    <t>NÚMERO DE METROS CUADRADOS DE PAVIMENTO REPARADO</t>
  </si>
  <si>
    <t>METROS CUADRADOS</t>
  </si>
  <si>
    <t>ACTIVIDAD 1.7</t>
  </si>
  <si>
    <t>MEDICIÓN DE LA EFICIENCIA FÍSICA Y COMERCIAL</t>
  </si>
  <si>
    <t xml:space="preserve">NÚMERO DE ANÁLISIS DE LA EFICIENCIA GLOBAL DEL SISTEMA REALIZADAS </t>
  </si>
  <si>
    <t>ANÁLISIS</t>
  </si>
  <si>
    <t>ACTIVIDAD 1.8</t>
  </si>
  <si>
    <t>SATISFACCIÓN CIUDADANA RESPECTO AL SERVICIO DE AGUA POTABLE</t>
  </si>
  <si>
    <t>PORCENTAJE DE LA POBLACIÓN SATISFECHA CON EL SERVICIO DE AGUA POTABLE</t>
  </si>
  <si>
    <t>ACTIVIDAD 1.9</t>
  </si>
  <si>
    <t>INCREMENTO DE LA SATISFACCIÓN RESPECTO AL SERVICIO DE AGUA POTABLE</t>
  </si>
  <si>
    <t>TASA DE INCREMENTO DE LA SATISFACCIÓN EN LA POBLACIÓN RESPECTO A LA PRESTACIÓN DEL SERVICIO DE AGUA POTBALE</t>
  </si>
  <si>
    <t>((A/B)-1))X100</t>
  </si>
  <si>
    <t xml:space="preserve">TASA </t>
  </si>
  <si>
    <t>COMPONENTE 2</t>
  </si>
  <si>
    <t>PROGRAMA DE ALCANTARILLADO Y SANEAMIENTO IMPLEMENTADO</t>
  </si>
  <si>
    <t>FUNCIONAMIENTO DE LA INFRAESTRUCTURA SANITARIA</t>
  </si>
  <si>
    <t>ACTIVIDAD 2.1</t>
  </si>
  <si>
    <t>MONITOREO EN LA RED SANITARIA</t>
  </si>
  <si>
    <t>NÚMERO DE VERIFICACIONES EN LA RED SANITARIA</t>
  </si>
  <si>
    <t>ACTIVIDAD 2.2</t>
  </si>
  <si>
    <t>IMPLEMENTACIÓN DEL PROGRAMA PROSANEAR</t>
  </si>
  <si>
    <t>PROGRAMA</t>
  </si>
  <si>
    <t>ACTIVIDAD 2.3</t>
  </si>
  <si>
    <t>ATENCIÓN A REPORTES EN DRENAJES SANITARIOS POR AZOLVE CON ROTOSONDA</t>
  </si>
  <si>
    <t>NÚMERO DE REPORTES ATENDIDOS</t>
  </si>
  <si>
    <t>REPORTES</t>
  </si>
  <si>
    <t>ACTIVIDAD 2.4</t>
  </si>
  <si>
    <t>ATENCIÓN A REPORTES EN DRENAJES SANITARIOS POR AZOLVE CON EQUIPO VACTOR</t>
  </si>
  <si>
    <t>ACTIVIDAD 2.5</t>
  </si>
  <si>
    <t>ATENCIÓN A RPORTES EN DRENAJES SANITARIOS POR AZOLVE CON EQUIPO VACTOR EN COMUNIDADES</t>
  </si>
  <si>
    <t>NÚMERO DE REPORTES ATENDIDOS EN COMUNIDADES</t>
  </si>
  <si>
    <t>ACTIVIDAD 2.6</t>
  </si>
  <si>
    <t>REPARACIÓN DE REJILLAS, BROCALES Y TAPAS</t>
  </si>
  <si>
    <t>NÚMERO DE INFRAESTRUCTURA REPARADA</t>
  </si>
  <si>
    <t>ACTIVIDAD 2.7</t>
  </si>
  <si>
    <t>AGUA RESIDUALES TRATADAS DE MANERA SEGURA</t>
  </si>
  <si>
    <t>PORCENTAJE DE AGUA RESIDUAL QUE RECIBE TRATAMIENTO</t>
  </si>
  <si>
    <t>COMPONENTE 3</t>
  </si>
  <si>
    <t>PROGRMA DE EFICIENCIA COMERCIAL IMPLEMENTADA</t>
  </si>
  <si>
    <t>FUNCIONAMIENTO DEL ÁREA COMERCIAL</t>
  </si>
  <si>
    <t>INGRESOS</t>
  </si>
  <si>
    <t xml:space="preserve">ACTVIDAD 3.1 </t>
  </si>
  <si>
    <t>INGRESOS TOTAL RECAUDADOS</t>
  </si>
  <si>
    <t>CANTIDAD DE INGRESO RECAUDADOS</t>
  </si>
  <si>
    <t>PESOS</t>
  </si>
  <si>
    <t xml:space="preserve">ACTVIDAD 3.2 </t>
  </si>
  <si>
    <t>INGRESOS POR DESCUENTO DE ADULTO MAYOR</t>
  </si>
  <si>
    <t>CANTIDAD DE INGRESOS RECAUDADOS POR DESCUENTO DE ADULTO MAYOR</t>
  </si>
  <si>
    <t xml:space="preserve">ACTVIDAD 3.3 </t>
  </si>
  <si>
    <t>INGRESOS POR NUEVOS CONTRATOS</t>
  </si>
  <si>
    <t>CANTIDAD DE INGRESOS RECAUDADOS POR NUEVOS CONTRATOS</t>
  </si>
  <si>
    <t>ACTIVIDAD 3.4</t>
  </si>
  <si>
    <t>CONTRATACIÓN DE SERVICIO DE AGUA POTABLE</t>
  </si>
  <si>
    <t>NÚMERO DE CONEXIONES EN LA RED</t>
  </si>
  <si>
    <t>ACTVIDAD 3.5</t>
  </si>
  <si>
    <t>NOTIFICACIONES REALIZADAS POR FALTA DE PAGO (ADEUDO)</t>
  </si>
  <si>
    <t>NÚMERO DE NOTIFICACIONES REALIZADAS</t>
  </si>
  <si>
    <t>NOTIFICACIONES</t>
  </si>
  <si>
    <t>ACTIVIDAD 3.6</t>
  </si>
  <si>
    <t>VERIFICACIONES REALIZADAS POR ANOMALÍAS EN EL SERVICIO</t>
  </si>
  <si>
    <t>ACTVIDAD 3.7</t>
  </si>
  <si>
    <t>RESTRICCIÓN DEL SERVICIO DE AGUA POTABLE POR INCUMPLIMIENTO DE PAGO</t>
  </si>
  <si>
    <t>NÚMERO DE RESTRICCIONES</t>
  </si>
  <si>
    <t>ACTIVIDAD 3.8</t>
  </si>
  <si>
    <t>ACTVIDAD 3.9</t>
  </si>
  <si>
    <t>SATISFACCIÓN CIUDADANA RESPECTO AL SERVICIO DE ALCANTARILLADO Y DRENAJE</t>
  </si>
  <si>
    <t>PORCENTAJE DE LA POBLACIÓN SATISFECHA CON EL SERVICIO DE ALCANTARILLADO Y DRENAJE</t>
  </si>
  <si>
    <t xml:space="preserve">CULTURA DEL AGUA </t>
  </si>
  <si>
    <t>NÚMERO DE CURSOS REALIZADOS</t>
  </si>
  <si>
    <t>CURSOS</t>
  </si>
  <si>
    <t>NÚMERO DE PERSONAS ASISTENTES A PLÁTICAS DE CULTURA DEL AGUA</t>
  </si>
  <si>
    <t>Sector del Plan Municipal de Desarrollo:</t>
  </si>
  <si>
    <t>Estrategia del Plan Municipal de Desarrollo:</t>
  </si>
  <si>
    <t>Período a reportar:</t>
  </si>
  <si>
    <t>Valor A</t>
  </si>
  <si>
    <t>Valor B</t>
  </si>
  <si>
    <t>Resultado</t>
  </si>
  <si>
    <t>Pocentaje de avance respecto a la meta</t>
  </si>
  <si>
    <t>Observaciones, avance o comentariosadicionales respecto al avance del indicador(beneficiarios, ubicación, localidades,etc,.)</t>
  </si>
  <si>
    <t xml:space="preserve">Cálculo de avance del indicador </t>
  </si>
  <si>
    <t>PROGRAMA DE AGUA POTABLE, ALCANTARILLADO Y SANEAMIENTO</t>
  </si>
  <si>
    <t>ORGANISMO OPERADOR DEL AGUA POTABLE DE VILLA DE REYES</t>
  </si>
  <si>
    <t>MEJORAR EL SERVICIO DE AGUA POTABLE MEDIANTE ACCIONES DE MATENIMIENTO Y AMPLIACIÓN DE LA RED DE INFRAESTRUCTURA HIDRÁULICA, Y UNA GESTIÓN ADECUADA DEL SANEAMIENTO</t>
  </si>
  <si>
    <t>Desglose de fórmula</t>
  </si>
  <si>
    <t>(NUMERO DE VERIFICACIONES REALIZADAS/ VERIFICACIONES EN LAS FUENTES DE ABASTECIMIENTO)*100</t>
  </si>
  <si>
    <t>(NUMERO DE POZOS OPERANDO EFECTUADOS/ NUMERO DE POZOS OPERANDO)*100</t>
  </si>
  <si>
    <t>ES LA COBERTURA TERRITORIAL DE AGUA POTABLE, MISMA DONDE SE ABASTECEN LOS USUARIOS DEL SERVICIO DE AGUA POTABLE</t>
  </si>
  <si>
    <t>PORCENTAJE DE INCREMENTO DE NUEVOS CONTRATOS / PORCENTAJE DE INCREMENTO PARA LOGRAR LA META</t>
  </si>
  <si>
    <t>NUMERO DE PUNTOS EN LA RED / EL TOTA L PROGRAMADA DE MONITOREOS</t>
  </si>
  <si>
    <t xml:space="preserve">SON LOS PUNTOS DIFERENTES SOBRE LA RED DE ABASTECIMIENTO DEL SISTEMA PARA CONTROLAR LA CALIDAD DEL AGUA DE TODOS LOS 4,045 TOMAS </t>
  </si>
  <si>
    <t>SON LAS VERIFICAIONES A LOS POZOS UBICADOS EN CABECERA, PARA BENEFICIAR A LOS 4,045 TOMAS DE LOS USUARIOS</t>
  </si>
  <si>
    <t>NUMERO DE PROGRAMAS AUTORIZADOS / PROGRAMAS LIBERADOS</t>
  </si>
  <si>
    <t>NUMERO DE TRABAJOS EN TOMAS / EL PROGRAMADO PARA TOMAS VERIFICADAS</t>
  </si>
  <si>
    <t>NUMERO DE TRABAJOS EN RED PRINCIPAL / EL PROGRAMADO EN RED PRINCIPAL POR VERIFICAR</t>
  </si>
  <si>
    <t>SON LAS DIFERENTES TOMAS DE LOS 4,045 USUARIOS DE LA RED</t>
  </si>
  <si>
    <t>SON LOS DIFERENTES PUNTOS DE TRABAJO EN MANTENIMIENTO PREVENTIVO O CORRECTIVO DE LA RED PRINCIPAL</t>
  </si>
  <si>
    <t>CONTRATACIÓN DE NUEVOS USUARIOS / PROYECCIÓN DE NUEVOS CONTRATOS</t>
  </si>
  <si>
    <t>ES LA INCORPORACIÓN DE LOS NUEVOS CONTRATOS DE LA RED PRINCIPAL</t>
  </si>
  <si>
    <t>REPARACIÓN DEL PAVIMENTO EN LOS DIFERENTES REPARACIÓN DE FUGAS / PROYECTADO PARA REPONER PAVIMENTO</t>
  </si>
  <si>
    <t>ES LA REPARACIÓN DE PAVIMENTOS DERIVADO DE LA REPARACIÓN DE FUGAS DE AGUA POTABLEY DRENAJE SANITARIO</t>
  </si>
  <si>
    <t>ANALISIS DE LAS EFICIENCIAS FISICA Y COMERCIAL DEL TRIMESTRE / ANALISIS GLOBAL DEL EJERCICIO</t>
  </si>
  <si>
    <t>ES UN ANALITICO DE LOS INFORMES DE OPERACIÓN Y ADMINISTRATIVOS DEL ORGANISMO</t>
  </si>
  <si>
    <t xml:space="preserve">PORCENTAJE DE POBLACIÓN SATISFECHA AL TRIMESTRE / PORCENTAJE PROYECTADO </t>
  </si>
  <si>
    <t>SON LAS ENCUESTAS REALIZADAS A LOS USUARIOS EN CUANTO A LA SATISFACCIÓN DEL SERVICIO</t>
  </si>
  <si>
    <t>INCREMENTO DE SATISFACCIÓN EN LAS ENCUENTAS REALIZADAS / PROYECCIÓN DE SATISFACCIÓN</t>
  </si>
  <si>
    <t>INFORME OPERATIVO DE DRENAJAE SANITARIO / PROGRAMA OPERATIVO DE DRENAJE SANITARIO</t>
  </si>
  <si>
    <t>INFORME OPERATIVO DE DRENAJE SANITARIO QUE SE ELABORA DE MANERA TRIMESTRAL</t>
  </si>
  <si>
    <t>VERIFICACIONES REALIZADAS A LA RED SANITARIA / VERIFICACIONES PROGRAMADAS A LA RED SANITARIA</t>
  </si>
  <si>
    <t>SON LAS VERIFICACIONES EN LOS DIFERENETES PUNTOS DE LA INFRAESTRUCTURA SANITARIA</t>
  </si>
  <si>
    <t>SON LOS PROGRAMAS LIBERADOS POR LA CONAGUA PARA PODER REALIZAR SU EJECUCIÓN EN RELACIÓN AL PROGRAMA FEDERAL</t>
  </si>
  <si>
    <t>REPORTES ATENDIDOS CON EQUIPO DE ROTOSONDA / REPORTE DE PROGRAMA A LA RED</t>
  </si>
  <si>
    <t>SON LOS DIFERENTES PUNTOS ATENDIDOS CON EL EQUIPO DE ROTOSONDA EN LA RED SANITARIA</t>
  </si>
  <si>
    <t>REPORTES ATENDIDOS CON EQUIPO VACTOR / REPORTE DE PROGRAMA A LA RED</t>
  </si>
  <si>
    <t>SON LOS DIFERENTES PUNTOS ATENDIDOS CON EL VACTOR EN LA RED SANITARIA</t>
  </si>
  <si>
    <t>REPORTES ATENDIDOS CON EQUIPO VACTOR EN COMUNIDADES / REPORTE DE PROGRAMA A LA RED</t>
  </si>
  <si>
    <t>SON LOS PUNTOS ATENDIDOS CON EL VACTOR EN DIFERENTES COMUNIDADES</t>
  </si>
  <si>
    <t>INFRAESTRUCTURA REPARADA POR DAÑO / PROGRAMA DE REAPARACIONES</t>
  </si>
  <si>
    <t>SON LAS DIFERENTES REPARACIONES A LA INFRAESTRUCTURA SANITARIA</t>
  </si>
  <si>
    <t>PORCENTAJE DE AGUA RESIDUAL QUE RECIBE TRATAMIENTO / PORCENTAJE DE AGUA RESIDUAL</t>
  </si>
  <si>
    <t>ES IMPORTANTE PRESISAR QUE LA PLANTA TRATADORA DE AGUA RESIDUAL AUN POR CONCLUIR SU EJECUCIÓN</t>
  </si>
  <si>
    <t>INFORME COMERCIAL / PROGRAMA COMERCIAL</t>
  </si>
  <si>
    <t>INFORME COMERCIAL QUE SE ELABORA DE MANERA TRIMESTRAL</t>
  </si>
  <si>
    <t>INGRESOS TOTALES RECAUDADOS / RECAUDACIÓN PROYECTADA</t>
  </si>
  <si>
    <t>SON TODOS LOS INGRESOS RECAUDADOS POR EL ORGANISMO</t>
  </si>
  <si>
    <t>INGRESOS RECAUDADOS POR DESCUENTO EN ADULTO MAYOR / RECAUDACIÓN PROYECTADA</t>
  </si>
  <si>
    <t>SON LOS INGRESOS RECAUDADOS POR DESCUENTO DE ADULTO MAYOR</t>
  </si>
  <si>
    <t>INGRESOS POR LA CONTRATCIÓN DE NUEVOS CONTRATOS / RECAUDACIÓN PROYECTADA</t>
  </si>
  <si>
    <t>SON LOS INGRESOS RECAUDADOS POR LA CONTRATACÓN DE NUEVOS USUARIOS</t>
  </si>
  <si>
    <t>CONTRATCION DE NUEVAS CONEXIONES A LA RED / CONEXIONES PROYECTADAS</t>
  </si>
  <si>
    <t>SON ALS NUEVAS CONEXIONES REALIZADAS A LA RED HIDRAULICA</t>
  </si>
  <si>
    <t>NOTIFICACIONES REALIZADAS / NOTIFICACIONES PROYECTADAS</t>
  </si>
  <si>
    <t>SON LAS NOTIFICACIOENS REALIZADAS A LOS USUARIOS MOROSOS</t>
  </si>
  <si>
    <t>VERIFIACIONES REALIZADAS EN DOMICILIOS CON ANMALIAS / VERIFICACIONES PROYECTADAS</t>
  </si>
  <si>
    <t>SON LAS VERIFICACIONES REALIZADAS A LOS DOMICILIOS CON ANOMALIAS</t>
  </si>
  <si>
    <t>RESTRICCIÓN DEL SERVICIO POR FALTA DE PAGO / RESTRICCIONES PROYECTADAS</t>
  </si>
  <si>
    <t>SON LOS DIFERENTES DOMICILIOS CON RESTRICCION EN SU TOMA POR FALTA DE PAGO</t>
  </si>
  <si>
    <t>CURSOS DE CULTURA DEL AGUA REALIZADOS / CURSOS PROGRAMADOS</t>
  </si>
  <si>
    <t>SON LOS CURSOS DEL AGUA REALIZADOS EN DIFERNTES CENTROS EDUCATIVOS DEL MUNICIPIO</t>
  </si>
  <si>
    <t>NUMERO DE ASISTENTES EN LOS CURSOS / ASISTENTES PROYECTADOS</t>
  </si>
  <si>
    <t>ES LA CANTIDAD DE ASISTENTES EN LOS CURSOS DEL AGUA REALIZADOS EN DIFERNTES CENTROS EDUCATIVOS DEL MUNICIPIO</t>
  </si>
  <si>
    <t>COMPONENTE 4</t>
  </si>
  <si>
    <t>ACTVIDAD 4.10</t>
  </si>
  <si>
    <t>ACTVIDAD 4.20</t>
  </si>
  <si>
    <t>OTORGAMIENTO DE APOYOS COMITES DE AGUA RURALES PARA EL AHORRO DE AGUA</t>
  </si>
  <si>
    <t>NÚMERO DE TALLERES DE TRABAJO REALIZADOS</t>
  </si>
  <si>
    <t>TALLERES</t>
  </si>
  <si>
    <t>TALLERES DE CULTURA DEL AGUA REALIZADOS / TALLERES PROGRAMADOS</t>
  </si>
  <si>
    <t>EJE 3: POR LA ECONOMÍA DE VILLA DE REYES</t>
  </si>
  <si>
    <t>3.2. ¡Agua Potable y Drenaje para los villareyenses!</t>
  </si>
  <si>
    <t>SON LOS POZOS OPERANDO UBICADOS EN CABECERA, PARA BENEFICIAR A LOS 4,755 TOMAS DE LOS USUARIOS</t>
  </si>
  <si>
    <t>Presupuesto aprobado para el ejercicio fiscal 2023:</t>
  </si>
  <si>
    <t>01 DE ENERO DE 2023 A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</si>
</sst>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&quot;$&quot;#,##0.00;[Red]&quot;$&quot;#,##0.00"/>
    <numFmt numFmtId="166" formatCode="&quot;$&quot;#,##0"/>
  </numFmts>
  <fonts count="10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14"/>
      <color rgb="FF000000"/>
      <name val="Calibri"/>
      <family val="2"/>
    </font>
    <font>
      <b/>
      <sz val="9"/>
      <color rgb="FF000000"/>
      <name val="Calibri"/>
      <family val="2"/>
    </font>
    <font>
      <sz val="1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0B0B0"/>
        <bgColor rgb="FFB0B0B0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0" fontId="5" fillId="0" borderId="6" xfId="0" applyNumberFormat="1" applyFont="1" applyBorder="1" applyAlignment="1">
      <alignment horizontal="center"/>
    </xf>
    <xf numFmtId="9" fontId="5" fillId="0" borderId="6" xfId="0" applyNumberFormat="1" applyFont="1" applyBorder="1" applyAlignment="1">
      <alignment horizontal="center"/>
    </xf>
    <xf numFmtId="10" fontId="5" fillId="0" borderId="6" xfId="0" applyNumberFormat="1" applyFont="1" applyBorder="1" applyAlignment="1">
      <alignment horizontal="center" vertical="center"/>
    </xf>
    <xf numFmtId="0" fontId="0" fillId="0" borderId="0" xfId="0" applyFont="1" applyAlignment="1"/>
    <xf numFmtId="0" fontId="1" fillId="0" borderId="0" xfId="0" applyFont="1"/>
    <xf numFmtId="0" fontId="0" fillId="0" borderId="9" xfId="0" applyFont="1" applyBorder="1" applyAlignment="1"/>
    <xf numFmtId="0" fontId="3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66" fontId="9" fillId="0" borderId="6" xfId="0" applyNumberFormat="1" applyFont="1" applyBorder="1" applyAlignment="1">
      <alignment horizontal="center"/>
    </xf>
    <xf numFmtId="0" fontId="1" fillId="0" borderId="0" xfId="0" applyFont="1" applyFill="1"/>
    <xf numFmtId="0" fontId="5" fillId="0" borderId="15" xfId="0" applyFont="1" applyFill="1" applyBorder="1" applyAlignment="1">
      <alignment vertical="center" wrapText="1"/>
    </xf>
    <xf numFmtId="0" fontId="0" fillId="0" borderId="0" xfId="0" applyFont="1" applyFill="1" applyAlignment="1"/>
    <xf numFmtId="2" fontId="5" fillId="0" borderId="2" xfId="0" applyNumberFormat="1" applyFont="1" applyBorder="1" applyAlignment="1">
      <alignment horizontal="center" vertical="center"/>
    </xf>
    <xf numFmtId="2" fontId="5" fillId="0" borderId="7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5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5" fillId="0" borderId="7" xfId="0" applyNumberFormat="1" applyFont="1" applyBorder="1" applyAlignment="1">
      <alignment horizontal="center" vertical="center" wrapText="1"/>
    </xf>
    <xf numFmtId="10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9" fontId="5" fillId="0" borderId="7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4" fillId="0" borderId="7" xfId="0" applyFont="1" applyBorder="1"/>
    <xf numFmtId="0" fontId="4" fillId="0" borderId="5" xfId="0" applyFont="1" applyBorder="1"/>
    <xf numFmtId="0" fontId="1" fillId="0" borderId="11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 applyAlignment="1"/>
    <xf numFmtId="0" fontId="1" fillId="0" borderId="1" xfId="0" applyFont="1" applyBorder="1"/>
    <xf numFmtId="0" fontId="4" fillId="0" borderId="1" xfId="0" applyFont="1" applyBorder="1"/>
    <xf numFmtId="0" fontId="3" fillId="0" borderId="0" xfId="0" applyFont="1" applyAlignment="1">
      <alignment horizontal="left" wrapText="1"/>
    </xf>
    <xf numFmtId="0" fontId="1" fillId="0" borderId="25" xfId="0" applyFont="1" applyBorder="1" applyAlignment="1">
      <alignment horizontal="left" vertical="center"/>
    </xf>
    <xf numFmtId="0" fontId="8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2" borderId="3" xfId="0" applyFont="1" applyFill="1" applyBorder="1" applyAlignment="1">
      <alignment horizontal="center"/>
    </xf>
    <xf numFmtId="0" fontId="4" fillId="0" borderId="4" xfId="0" applyFont="1" applyBorder="1"/>
    <xf numFmtId="0" fontId="5" fillId="0" borderId="2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5" fillId="0" borderId="2" xfId="0" applyFont="1" applyBorder="1" applyAlignment="1">
      <alignment horizontal="center" vertical="center" shrinkToFit="1"/>
    </xf>
    <xf numFmtId="0" fontId="4" fillId="0" borderId="8" xfId="0" applyFont="1" applyBorder="1"/>
    <xf numFmtId="165" fontId="5" fillId="0" borderId="16" xfId="0" applyNumberFormat="1" applyFont="1" applyBorder="1" applyAlignment="1">
      <alignment horizontal="center" vertical="center" wrapText="1"/>
    </xf>
    <xf numFmtId="0" fontId="4" fillId="0" borderId="17" xfId="0" applyFont="1" applyBorder="1"/>
    <xf numFmtId="0" fontId="4" fillId="0" borderId="18" xfId="0" applyFont="1" applyBorder="1"/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2" fontId="5" fillId="0" borderId="16" xfId="0" applyNumberFormat="1" applyFont="1" applyBorder="1" applyAlignment="1">
      <alignment horizontal="center" vertical="center" wrapText="1"/>
    </xf>
    <xf numFmtId="2" fontId="5" fillId="0" borderId="17" xfId="0" applyNumberFormat="1" applyFont="1" applyBorder="1" applyAlignment="1">
      <alignment horizontal="center" vertical="center" wrapText="1"/>
    </xf>
    <xf numFmtId="2" fontId="5" fillId="0" borderId="18" xfId="0" applyNumberFormat="1" applyFont="1" applyBorder="1" applyAlignment="1">
      <alignment horizontal="center" vertical="center" wrapText="1"/>
    </xf>
    <xf numFmtId="10" fontId="5" fillId="0" borderId="19" xfId="0" applyNumberFormat="1" applyFont="1" applyBorder="1" applyAlignment="1">
      <alignment horizontal="center" vertical="center" wrapText="1"/>
    </xf>
    <xf numFmtId="10" fontId="5" fillId="0" borderId="20" xfId="0" applyNumberFormat="1" applyFont="1" applyBorder="1" applyAlignment="1">
      <alignment horizontal="center" vertical="center" wrapText="1"/>
    </xf>
    <xf numFmtId="10" fontId="5" fillId="0" borderId="21" xfId="0" applyNumberFormat="1" applyFont="1" applyBorder="1" applyAlignment="1">
      <alignment horizontal="center" vertical="center" wrapText="1"/>
    </xf>
    <xf numFmtId="2" fontId="5" fillId="0" borderId="22" xfId="0" applyNumberFormat="1" applyFont="1" applyFill="1" applyBorder="1" applyAlignment="1">
      <alignment horizontal="center" vertical="center" wrapText="1"/>
    </xf>
    <xf numFmtId="2" fontId="5" fillId="0" borderId="23" xfId="0" applyNumberFormat="1" applyFont="1" applyFill="1" applyBorder="1" applyAlignment="1">
      <alignment horizontal="center" vertical="center" wrapText="1"/>
    </xf>
    <xf numFmtId="2" fontId="5" fillId="0" borderId="24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10" fontId="5" fillId="0" borderId="7" xfId="0" applyNumberFormat="1" applyFont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 wrapText="1"/>
    </xf>
    <xf numFmtId="165" fontId="5" fillId="0" borderId="5" xfId="0" applyNumberFormat="1" applyFont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/>
    <xf numFmtId="0" fontId="9" fillId="0" borderId="5" xfId="0" applyFont="1" applyFill="1" applyBorder="1"/>
    <xf numFmtId="165" fontId="9" fillId="0" borderId="16" xfId="0" applyNumberFormat="1" applyFont="1" applyFill="1" applyBorder="1" applyAlignment="1">
      <alignment horizontal="center" vertical="center" wrapText="1"/>
    </xf>
    <xf numFmtId="0" fontId="9" fillId="0" borderId="17" xfId="0" applyFont="1" applyFill="1" applyBorder="1"/>
    <xf numFmtId="0" fontId="9" fillId="0" borderId="18" xfId="0" applyFont="1" applyFill="1" applyBorder="1"/>
    <xf numFmtId="0" fontId="3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5" fontId="5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/>
    <xf numFmtId="0" fontId="4" fillId="0" borderId="5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9"/>
  <sheetViews>
    <sheetView tabSelected="1" zoomScale="70" zoomScaleNormal="70" zoomScalePageLayoutView="125" workbookViewId="0">
      <selection activeCell="A2" sqref="A2:N2"/>
    </sheetView>
  </sheetViews>
  <sheetFormatPr baseColWidth="10" defaultColWidth="14.42578125" defaultRowHeight="15" customHeight="1" x14ac:dyDescent="0.25"/>
  <cols>
    <col min="1" max="1" width="13" customWidth="1"/>
    <col min="2" max="2" width="18" customWidth="1"/>
    <col min="3" max="3" width="25.42578125" customWidth="1"/>
    <col min="4" max="4" width="14.85546875" customWidth="1"/>
    <col min="5" max="5" width="12.28515625" customWidth="1"/>
    <col min="6" max="6" width="11.28515625" customWidth="1"/>
    <col min="7" max="7" width="9.85546875" customWidth="1"/>
    <col min="8" max="8" width="13.7109375" customWidth="1"/>
    <col min="9" max="9" width="35.140625" style="12" customWidth="1"/>
    <col min="10" max="10" width="11.85546875" style="12" customWidth="1"/>
    <col min="11" max="11" width="11" style="21" customWidth="1"/>
    <col min="12" max="12" width="12.7109375" style="12" customWidth="1"/>
    <col min="13" max="13" width="13.85546875" style="12" customWidth="1"/>
    <col min="14" max="14" width="34.140625" style="12" customWidth="1"/>
  </cols>
  <sheetData>
    <row r="1" spans="1:15" ht="19.5" customHeight="1" x14ac:dyDescent="0.25">
      <c r="A1" s="53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5" ht="15" customHeight="1" x14ac:dyDescent="0.3">
      <c r="A2" s="54" t="s">
        <v>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5" ht="9.75" customHeight="1" x14ac:dyDescent="0.25">
      <c r="A3" s="5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5" ht="13.5" customHeight="1" thickBot="1" x14ac:dyDescent="0.3">
      <c r="A4" s="2" t="s">
        <v>1</v>
      </c>
      <c r="B4" s="1"/>
      <c r="C4" s="47" t="s">
        <v>134</v>
      </c>
      <c r="D4" s="48"/>
      <c r="E4" s="48"/>
      <c r="F4" s="48"/>
      <c r="G4" s="48"/>
      <c r="H4" s="101" t="s">
        <v>127</v>
      </c>
      <c r="I4" s="101"/>
      <c r="J4" s="40" t="s">
        <v>205</v>
      </c>
      <c r="K4" s="40"/>
      <c r="L4" s="40"/>
      <c r="M4" s="40"/>
      <c r="N4" s="40"/>
      <c r="O4" s="40"/>
    </row>
    <row r="5" spans="1:15" ht="13.5" customHeight="1" thickBot="1" x14ac:dyDescent="0.3">
      <c r="A5" s="2" t="s">
        <v>2</v>
      </c>
      <c r="B5" s="1"/>
      <c r="C5" s="47" t="s">
        <v>201</v>
      </c>
      <c r="D5" s="48"/>
      <c r="E5" s="48"/>
      <c r="F5" s="48"/>
      <c r="G5" s="48"/>
      <c r="H5" s="101" t="s">
        <v>3</v>
      </c>
      <c r="I5" s="101"/>
      <c r="J5" s="102">
        <v>2023</v>
      </c>
      <c r="K5" s="102"/>
      <c r="L5" s="102"/>
      <c r="M5" s="102"/>
      <c r="N5" s="102"/>
    </row>
    <row r="6" spans="1:15" ht="13.5" customHeight="1" thickBot="1" x14ac:dyDescent="0.3">
      <c r="A6" s="2" t="s">
        <v>4</v>
      </c>
      <c r="B6" s="1"/>
      <c r="C6" s="47" t="s">
        <v>135</v>
      </c>
      <c r="D6" s="48"/>
      <c r="E6" s="48"/>
      <c r="F6" s="48"/>
      <c r="G6" s="48"/>
      <c r="H6" s="101" t="s">
        <v>204</v>
      </c>
      <c r="I6" s="101"/>
      <c r="J6" s="101"/>
      <c r="K6" s="101"/>
      <c r="L6" s="101"/>
      <c r="M6" s="101"/>
      <c r="N6" s="101"/>
    </row>
    <row r="7" spans="1:15" s="12" customFormat="1" ht="26.25" customHeight="1" thickBot="1" x14ac:dyDescent="0.3">
      <c r="A7" s="49" t="s">
        <v>125</v>
      </c>
      <c r="B7" s="49"/>
      <c r="C7" s="50" t="s">
        <v>202</v>
      </c>
      <c r="D7" s="50"/>
      <c r="E7" s="51" t="s">
        <v>126</v>
      </c>
      <c r="F7" s="51"/>
      <c r="G7" s="51"/>
      <c r="H7" s="52" t="s">
        <v>136</v>
      </c>
      <c r="I7" s="52"/>
      <c r="J7" s="52"/>
      <c r="K7" s="52"/>
      <c r="L7" s="52"/>
      <c r="M7" s="52"/>
      <c r="N7" s="52"/>
    </row>
    <row r="8" spans="1:15" ht="4.5" customHeight="1" x14ac:dyDescent="0.25">
      <c r="A8" s="1"/>
      <c r="B8" s="1"/>
      <c r="C8" s="1"/>
      <c r="D8" s="1"/>
      <c r="E8" s="1"/>
      <c r="F8" s="1"/>
      <c r="G8" s="1"/>
      <c r="H8" s="1"/>
      <c r="I8" s="13"/>
      <c r="J8" s="13"/>
      <c r="K8" s="19"/>
      <c r="L8" s="13"/>
      <c r="M8" s="13"/>
      <c r="N8" s="13"/>
    </row>
    <row r="9" spans="1:15" ht="13.5" customHeight="1" x14ac:dyDescent="0.25">
      <c r="A9" s="3"/>
      <c r="B9" s="55" t="s">
        <v>5</v>
      </c>
      <c r="C9" s="57" t="s">
        <v>6</v>
      </c>
      <c r="D9" s="58"/>
      <c r="E9" s="58"/>
      <c r="F9" s="58"/>
      <c r="G9" s="58"/>
      <c r="H9" s="58"/>
      <c r="I9" s="67" t="s">
        <v>133</v>
      </c>
      <c r="J9" s="68"/>
      <c r="K9" s="68"/>
      <c r="L9" s="68"/>
      <c r="M9" s="69"/>
      <c r="N9" s="70" t="s">
        <v>132</v>
      </c>
    </row>
    <row r="10" spans="1:15" ht="72" customHeight="1" x14ac:dyDescent="0.25">
      <c r="A10" s="3"/>
      <c r="B10" s="56"/>
      <c r="C10" s="15" t="s">
        <v>7</v>
      </c>
      <c r="D10" s="15" t="s">
        <v>8</v>
      </c>
      <c r="E10" s="15" t="s">
        <v>9</v>
      </c>
      <c r="F10" s="16" t="s">
        <v>10</v>
      </c>
      <c r="G10" s="16" t="s">
        <v>11</v>
      </c>
      <c r="H10" s="16" t="s">
        <v>12</v>
      </c>
      <c r="I10" s="17" t="s">
        <v>137</v>
      </c>
      <c r="J10" s="17" t="s">
        <v>128</v>
      </c>
      <c r="K10" s="17" t="s">
        <v>129</v>
      </c>
      <c r="L10" s="17" t="s">
        <v>130</v>
      </c>
      <c r="M10" s="17" t="s">
        <v>131</v>
      </c>
      <c r="N10" s="71"/>
    </row>
    <row r="11" spans="1:15" ht="4.5" customHeight="1" x14ac:dyDescent="0.25">
      <c r="A11" s="53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</row>
    <row r="12" spans="1:15" ht="15" customHeight="1" x14ac:dyDescent="0.25">
      <c r="A12" s="31" t="s">
        <v>13</v>
      </c>
      <c r="B12" s="31" t="s">
        <v>14</v>
      </c>
      <c r="C12" s="31" t="s">
        <v>15</v>
      </c>
      <c r="D12" s="31" t="s">
        <v>22</v>
      </c>
      <c r="E12" s="31" t="s">
        <v>16</v>
      </c>
      <c r="F12" s="31" t="s">
        <v>17</v>
      </c>
      <c r="G12" s="31">
        <v>2022</v>
      </c>
      <c r="H12" s="34">
        <v>0.9</v>
      </c>
      <c r="I12" s="34" t="s">
        <v>141</v>
      </c>
      <c r="J12" s="42">
        <f>(2.15/12)*11.8</f>
        <v>2.1141666666666667</v>
      </c>
      <c r="K12" s="25">
        <v>2.15</v>
      </c>
      <c r="L12" s="34">
        <f>(J12/K12)</f>
        <v>0.98333333333333339</v>
      </c>
      <c r="M12" s="34"/>
      <c r="N12" s="34" t="s">
        <v>140</v>
      </c>
    </row>
    <row r="13" spans="1:15" ht="13.5" customHeight="1" x14ac:dyDescent="0.25">
      <c r="A13" s="38"/>
      <c r="B13" s="38"/>
      <c r="C13" s="38"/>
      <c r="D13" s="38"/>
      <c r="E13" s="38"/>
      <c r="F13" s="38"/>
      <c r="G13" s="39"/>
      <c r="H13" s="38"/>
      <c r="I13" s="35"/>
      <c r="J13" s="43"/>
      <c r="K13" s="26"/>
      <c r="L13" s="35"/>
      <c r="M13" s="35"/>
      <c r="N13" s="35"/>
    </row>
    <row r="14" spans="1:15" ht="13.5" customHeight="1" x14ac:dyDescent="0.25">
      <c r="A14" s="38"/>
      <c r="B14" s="38"/>
      <c r="C14" s="38"/>
      <c r="D14" s="38"/>
      <c r="E14" s="38"/>
      <c r="F14" s="38"/>
      <c r="G14" s="4" t="s">
        <v>18</v>
      </c>
      <c r="H14" s="38"/>
      <c r="I14" s="35"/>
      <c r="J14" s="43"/>
      <c r="K14" s="26"/>
      <c r="L14" s="35"/>
      <c r="M14" s="35"/>
      <c r="N14" s="35"/>
    </row>
    <row r="15" spans="1:15" ht="87" customHeight="1" x14ac:dyDescent="0.25">
      <c r="A15" s="39"/>
      <c r="B15" s="39"/>
      <c r="C15" s="39"/>
      <c r="D15" s="39"/>
      <c r="E15" s="39"/>
      <c r="F15" s="39"/>
      <c r="G15" s="6">
        <v>0.88100000000000001</v>
      </c>
      <c r="H15" s="39"/>
      <c r="I15" s="36"/>
      <c r="J15" s="44"/>
      <c r="K15" s="27"/>
      <c r="L15" s="36"/>
      <c r="M15" s="36"/>
      <c r="N15" s="36"/>
    </row>
    <row r="16" spans="1:15" ht="4.5" customHeight="1" x14ac:dyDescent="0.25">
      <c r="A16" s="45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4" ht="15" customHeight="1" x14ac:dyDescent="0.25">
      <c r="A17" s="31" t="s">
        <v>19</v>
      </c>
      <c r="B17" s="31" t="s">
        <v>20</v>
      </c>
      <c r="C17" s="31" t="s">
        <v>21</v>
      </c>
      <c r="D17" s="31" t="s">
        <v>22</v>
      </c>
      <c r="E17" s="31" t="s">
        <v>16</v>
      </c>
      <c r="F17" s="31" t="s">
        <v>17</v>
      </c>
      <c r="G17" s="31">
        <v>2022</v>
      </c>
      <c r="H17" s="34">
        <v>0.94</v>
      </c>
      <c r="I17" s="34" t="s">
        <v>141</v>
      </c>
      <c r="J17" s="42">
        <f>(0.84/12)*11.8</f>
        <v>0.82599999999999996</v>
      </c>
      <c r="K17" s="25">
        <v>0.84</v>
      </c>
      <c r="L17" s="34">
        <f>(J17/K17)</f>
        <v>0.98333333333333328</v>
      </c>
      <c r="M17" s="34"/>
      <c r="N17" s="34" t="s">
        <v>140</v>
      </c>
    </row>
    <row r="18" spans="1:14" ht="13.5" customHeight="1" x14ac:dyDescent="0.25">
      <c r="A18" s="38"/>
      <c r="B18" s="38"/>
      <c r="C18" s="38"/>
      <c r="D18" s="38"/>
      <c r="E18" s="38"/>
      <c r="F18" s="38"/>
      <c r="G18" s="39"/>
      <c r="H18" s="38"/>
      <c r="I18" s="35"/>
      <c r="J18" s="43"/>
      <c r="K18" s="26"/>
      <c r="L18" s="35"/>
      <c r="M18" s="35"/>
      <c r="N18" s="35"/>
    </row>
    <row r="19" spans="1:14" ht="13.5" customHeight="1" x14ac:dyDescent="0.25">
      <c r="A19" s="38"/>
      <c r="B19" s="38"/>
      <c r="C19" s="38"/>
      <c r="D19" s="38"/>
      <c r="E19" s="38"/>
      <c r="F19" s="38"/>
      <c r="G19" s="4" t="s">
        <v>18</v>
      </c>
      <c r="H19" s="38"/>
      <c r="I19" s="35"/>
      <c r="J19" s="43"/>
      <c r="K19" s="26"/>
      <c r="L19" s="35"/>
      <c r="M19" s="35"/>
      <c r="N19" s="35"/>
    </row>
    <row r="20" spans="1:14" ht="21.95" customHeight="1" x14ac:dyDescent="0.25">
      <c r="A20" s="39"/>
      <c r="B20" s="39"/>
      <c r="C20" s="39"/>
      <c r="D20" s="39"/>
      <c r="E20" s="39"/>
      <c r="F20" s="39"/>
      <c r="G20" s="5">
        <v>93.21</v>
      </c>
      <c r="H20" s="39"/>
      <c r="I20" s="36"/>
      <c r="J20" s="44"/>
      <c r="K20" s="27"/>
      <c r="L20" s="36"/>
      <c r="M20" s="36"/>
      <c r="N20" s="36"/>
    </row>
    <row r="21" spans="1:14" ht="4.5" customHeight="1" x14ac:dyDescent="0.2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4" ht="13.5" customHeight="1" x14ac:dyDescent="0.25">
      <c r="A22" s="31" t="s">
        <v>23</v>
      </c>
      <c r="B22" s="31" t="s">
        <v>24</v>
      </c>
      <c r="C22" s="31" t="s">
        <v>25</v>
      </c>
      <c r="D22" s="31" t="s">
        <v>26</v>
      </c>
      <c r="E22" s="31" t="s">
        <v>27</v>
      </c>
      <c r="F22" s="31" t="s">
        <v>28</v>
      </c>
      <c r="G22" s="31">
        <v>2022</v>
      </c>
      <c r="H22" s="31">
        <v>24</v>
      </c>
      <c r="I22" s="31" t="s">
        <v>138</v>
      </c>
      <c r="J22" s="42">
        <v>24</v>
      </c>
      <c r="K22" s="25">
        <v>24</v>
      </c>
      <c r="L22" s="28">
        <f>(J22/K22)</f>
        <v>1</v>
      </c>
      <c r="M22" s="31"/>
      <c r="N22" s="31" t="s">
        <v>203</v>
      </c>
    </row>
    <row r="23" spans="1:14" ht="13.5" customHeight="1" x14ac:dyDescent="0.25">
      <c r="A23" s="38"/>
      <c r="B23" s="38"/>
      <c r="C23" s="38"/>
      <c r="D23" s="38"/>
      <c r="E23" s="38"/>
      <c r="F23" s="38"/>
      <c r="G23" s="39"/>
      <c r="H23" s="38"/>
      <c r="I23" s="32"/>
      <c r="J23" s="43"/>
      <c r="K23" s="26"/>
      <c r="L23" s="29"/>
      <c r="M23" s="32"/>
      <c r="N23" s="32"/>
    </row>
    <row r="24" spans="1:14" ht="13.5" customHeight="1" x14ac:dyDescent="0.25">
      <c r="A24" s="38"/>
      <c r="B24" s="38"/>
      <c r="C24" s="38"/>
      <c r="D24" s="38"/>
      <c r="E24" s="38"/>
      <c r="F24" s="38"/>
      <c r="G24" s="7" t="s">
        <v>18</v>
      </c>
      <c r="H24" s="38"/>
      <c r="I24" s="32"/>
      <c r="J24" s="43"/>
      <c r="K24" s="26"/>
      <c r="L24" s="29"/>
      <c r="M24" s="32"/>
      <c r="N24" s="32"/>
    </row>
    <row r="25" spans="1:14" ht="18.95" customHeight="1" x14ac:dyDescent="0.25">
      <c r="A25" s="39"/>
      <c r="B25" s="39"/>
      <c r="C25" s="39"/>
      <c r="D25" s="39"/>
      <c r="E25" s="39"/>
      <c r="F25" s="39"/>
      <c r="G25" s="9">
        <v>0.24</v>
      </c>
      <c r="H25" s="39"/>
      <c r="I25" s="33"/>
      <c r="J25" s="44"/>
      <c r="K25" s="27"/>
      <c r="L25" s="30"/>
      <c r="M25" s="33"/>
      <c r="N25" s="33"/>
    </row>
    <row r="26" spans="1:14" ht="4.5" customHeight="1" x14ac:dyDescent="0.2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4" ht="13.5" customHeight="1" x14ac:dyDescent="0.25">
      <c r="A27" s="31" t="s">
        <v>29</v>
      </c>
      <c r="B27" s="31" t="s">
        <v>30</v>
      </c>
      <c r="C27" s="31" t="s">
        <v>31</v>
      </c>
      <c r="D27" s="31" t="s">
        <v>26</v>
      </c>
      <c r="E27" s="31" t="s">
        <v>32</v>
      </c>
      <c r="F27" s="31" t="s">
        <v>28</v>
      </c>
      <c r="G27" s="31">
        <v>2022</v>
      </c>
      <c r="H27" s="31">
        <v>110</v>
      </c>
      <c r="I27" s="31" t="s">
        <v>139</v>
      </c>
      <c r="J27" s="42">
        <v>115</v>
      </c>
      <c r="K27" s="25">
        <v>110</v>
      </c>
      <c r="L27" s="28">
        <f>(J27/K27)</f>
        <v>1.0454545454545454</v>
      </c>
      <c r="M27" s="31"/>
      <c r="N27" s="31" t="s">
        <v>144</v>
      </c>
    </row>
    <row r="28" spans="1:14" ht="13.5" customHeight="1" x14ac:dyDescent="0.25">
      <c r="A28" s="38"/>
      <c r="B28" s="38"/>
      <c r="C28" s="38"/>
      <c r="D28" s="38"/>
      <c r="E28" s="38"/>
      <c r="F28" s="38"/>
      <c r="G28" s="39"/>
      <c r="H28" s="38"/>
      <c r="I28" s="32"/>
      <c r="J28" s="43"/>
      <c r="K28" s="26"/>
      <c r="L28" s="29"/>
      <c r="M28" s="32"/>
      <c r="N28" s="32"/>
    </row>
    <row r="29" spans="1:14" ht="13.5" customHeight="1" x14ac:dyDescent="0.25">
      <c r="A29" s="38"/>
      <c r="B29" s="38"/>
      <c r="C29" s="38"/>
      <c r="D29" s="38"/>
      <c r="E29" s="38"/>
      <c r="F29" s="38"/>
      <c r="G29" s="7" t="s">
        <v>18</v>
      </c>
      <c r="H29" s="38"/>
      <c r="I29" s="32"/>
      <c r="J29" s="43"/>
      <c r="K29" s="26"/>
      <c r="L29" s="29"/>
      <c r="M29" s="32"/>
      <c r="N29" s="32"/>
    </row>
    <row r="30" spans="1:14" ht="32.25" customHeight="1" x14ac:dyDescent="0.25">
      <c r="A30" s="39"/>
      <c r="B30" s="39"/>
      <c r="C30" s="39"/>
      <c r="D30" s="39"/>
      <c r="E30" s="39"/>
      <c r="F30" s="39"/>
      <c r="G30" s="8">
        <v>121</v>
      </c>
      <c r="H30" s="39"/>
      <c r="I30" s="33"/>
      <c r="J30" s="44"/>
      <c r="K30" s="27"/>
      <c r="L30" s="30"/>
      <c r="M30" s="33"/>
      <c r="N30" s="33"/>
    </row>
    <row r="31" spans="1:14" ht="4.5" customHeight="1" x14ac:dyDescent="0.25">
      <c r="A31" s="45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ht="15" customHeight="1" x14ac:dyDescent="0.25">
      <c r="A32" s="37" t="s">
        <v>33</v>
      </c>
      <c r="B32" s="31" t="s">
        <v>34</v>
      </c>
      <c r="C32" s="31" t="s">
        <v>35</v>
      </c>
      <c r="D32" s="31" t="s">
        <v>26</v>
      </c>
      <c r="E32" s="31" t="s">
        <v>36</v>
      </c>
      <c r="F32" s="31" t="s">
        <v>28</v>
      </c>
      <c r="G32" s="31">
        <v>2022</v>
      </c>
      <c r="H32" s="31">
        <v>495</v>
      </c>
      <c r="I32" s="31" t="s">
        <v>142</v>
      </c>
      <c r="J32" s="42">
        <v>559</v>
      </c>
      <c r="K32" s="25">
        <v>495</v>
      </c>
      <c r="L32" s="28">
        <f>(J32/K32)</f>
        <v>1.1292929292929292</v>
      </c>
      <c r="M32" s="31"/>
      <c r="N32" s="31" t="s">
        <v>143</v>
      </c>
    </row>
    <row r="33" spans="1:14" ht="13.5" customHeight="1" x14ac:dyDescent="0.25">
      <c r="A33" s="38"/>
      <c r="B33" s="38"/>
      <c r="C33" s="38"/>
      <c r="D33" s="38"/>
      <c r="E33" s="38"/>
      <c r="F33" s="38"/>
      <c r="G33" s="39"/>
      <c r="H33" s="38"/>
      <c r="I33" s="32"/>
      <c r="J33" s="43"/>
      <c r="K33" s="26"/>
      <c r="L33" s="29"/>
      <c r="M33" s="32"/>
      <c r="N33" s="32"/>
    </row>
    <row r="34" spans="1:14" ht="13.5" customHeight="1" x14ac:dyDescent="0.25">
      <c r="A34" s="38"/>
      <c r="B34" s="38"/>
      <c r="C34" s="38"/>
      <c r="D34" s="38"/>
      <c r="E34" s="38"/>
      <c r="F34" s="38"/>
      <c r="G34" s="7" t="s">
        <v>18</v>
      </c>
      <c r="H34" s="38"/>
      <c r="I34" s="32"/>
      <c r="J34" s="43"/>
      <c r="K34" s="26"/>
      <c r="L34" s="29"/>
      <c r="M34" s="32"/>
      <c r="N34" s="32"/>
    </row>
    <row r="35" spans="1:14" ht="18" customHeight="1" x14ac:dyDescent="0.25">
      <c r="A35" s="39"/>
      <c r="B35" s="39"/>
      <c r="C35" s="39"/>
      <c r="D35" s="39"/>
      <c r="E35" s="39"/>
      <c r="F35" s="39"/>
      <c r="G35" s="8">
        <v>477</v>
      </c>
      <c r="H35" s="39"/>
      <c r="I35" s="33"/>
      <c r="J35" s="44"/>
      <c r="K35" s="27"/>
      <c r="L35" s="30"/>
      <c r="M35" s="33"/>
      <c r="N35" s="33"/>
    </row>
    <row r="36" spans="1:14" ht="4.5" customHeight="1" x14ac:dyDescent="0.25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ht="13.5" customHeight="1" x14ac:dyDescent="0.25">
      <c r="A37" s="31" t="s">
        <v>37</v>
      </c>
      <c r="B37" s="31" t="s">
        <v>38</v>
      </c>
      <c r="C37" s="31" t="s">
        <v>39</v>
      </c>
      <c r="D37" s="31" t="s">
        <v>26</v>
      </c>
      <c r="E37" s="31" t="s">
        <v>40</v>
      </c>
      <c r="F37" s="31" t="s">
        <v>28</v>
      </c>
      <c r="G37" s="31">
        <v>2022</v>
      </c>
      <c r="H37" s="31">
        <v>1</v>
      </c>
      <c r="I37" s="31" t="s">
        <v>145</v>
      </c>
      <c r="J37" s="42">
        <v>1</v>
      </c>
      <c r="K37" s="25">
        <v>1</v>
      </c>
      <c r="L37" s="28">
        <f>(J37/K37)</f>
        <v>1</v>
      </c>
      <c r="M37" s="31"/>
      <c r="N37" s="31" t="s">
        <v>163</v>
      </c>
    </row>
    <row r="38" spans="1:14" ht="13.5" customHeight="1" x14ac:dyDescent="0.25">
      <c r="A38" s="38"/>
      <c r="B38" s="38"/>
      <c r="C38" s="38"/>
      <c r="D38" s="38"/>
      <c r="E38" s="38"/>
      <c r="F38" s="38"/>
      <c r="G38" s="39"/>
      <c r="H38" s="38"/>
      <c r="I38" s="32"/>
      <c r="J38" s="43"/>
      <c r="K38" s="26"/>
      <c r="L38" s="29"/>
      <c r="M38" s="32"/>
      <c r="N38" s="32"/>
    </row>
    <row r="39" spans="1:14" ht="13.5" customHeight="1" x14ac:dyDescent="0.25">
      <c r="A39" s="38"/>
      <c r="B39" s="38"/>
      <c r="C39" s="38"/>
      <c r="D39" s="38"/>
      <c r="E39" s="38"/>
      <c r="F39" s="38"/>
      <c r="G39" s="7" t="s">
        <v>18</v>
      </c>
      <c r="H39" s="38"/>
      <c r="I39" s="32"/>
      <c r="J39" s="43"/>
      <c r="K39" s="26"/>
      <c r="L39" s="29"/>
      <c r="M39" s="32"/>
      <c r="N39" s="32"/>
    </row>
    <row r="40" spans="1:14" ht="21.95" customHeight="1" x14ac:dyDescent="0.25">
      <c r="A40" s="39"/>
      <c r="B40" s="39"/>
      <c r="C40" s="39"/>
      <c r="D40" s="39"/>
      <c r="E40" s="39"/>
      <c r="F40" s="39"/>
      <c r="G40" s="10">
        <v>0.01</v>
      </c>
      <c r="H40" s="39"/>
      <c r="I40" s="33"/>
      <c r="J40" s="44"/>
      <c r="K40" s="27"/>
      <c r="L40" s="30"/>
      <c r="M40" s="33"/>
      <c r="N40" s="33"/>
    </row>
    <row r="41" spans="1:14" ht="4.5" customHeight="1" x14ac:dyDescent="0.2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ht="13.5" customHeight="1" x14ac:dyDescent="0.25">
      <c r="A42" s="31" t="s">
        <v>41</v>
      </c>
      <c r="B42" s="31" t="s">
        <v>42</v>
      </c>
      <c r="C42" s="31" t="s">
        <v>43</v>
      </c>
      <c r="D42" s="31" t="s">
        <v>26</v>
      </c>
      <c r="E42" s="31" t="s">
        <v>44</v>
      </c>
      <c r="F42" s="31" t="s">
        <v>28</v>
      </c>
      <c r="G42" s="31">
        <v>2022</v>
      </c>
      <c r="H42" s="31">
        <v>300</v>
      </c>
      <c r="I42" s="31" t="s">
        <v>146</v>
      </c>
      <c r="J42" s="42">
        <v>428</v>
      </c>
      <c r="K42" s="25">
        <v>330</v>
      </c>
      <c r="L42" s="28">
        <f>(J42/K42)</f>
        <v>1.2969696969696969</v>
      </c>
      <c r="M42" s="31"/>
      <c r="N42" s="31" t="s">
        <v>148</v>
      </c>
    </row>
    <row r="43" spans="1:14" ht="13.5" customHeight="1" x14ac:dyDescent="0.25">
      <c r="A43" s="38"/>
      <c r="B43" s="38"/>
      <c r="C43" s="38"/>
      <c r="D43" s="38"/>
      <c r="E43" s="38"/>
      <c r="F43" s="38"/>
      <c r="G43" s="39"/>
      <c r="H43" s="38"/>
      <c r="I43" s="32"/>
      <c r="J43" s="43"/>
      <c r="K43" s="26"/>
      <c r="L43" s="29"/>
      <c r="M43" s="32"/>
      <c r="N43" s="32"/>
    </row>
    <row r="44" spans="1:14" ht="13.5" customHeight="1" x14ac:dyDescent="0.25">
      <c r="A44" s="38"/>
      <c r="B44" s="38"/>
      <c r="C44" s="38"/>
      <c r="D44" s="38"/>
      <c r="E44" s="38"/>
      <c r="F44" s="38"/>
      <c r="G44" s="7" t="s">
        <v>18</v>
      </c>
      <c r="H44" s="38"/>
      <c r="I44" s="32"/>
      <c r="J44" s="43"/>
      <c r="K44" s="26"/>
      <c r="L44" s="29"/>
      <c r="M44" s="32"/>
      <c r="N44" s="32"/>
    </row>
    <row r="45" spans="1:14" ht="22.5" customHeight="1" x14ac:dyDescent="0.25">
      <c r="A45" s="38"/>
      <c r="B45" s="38"/>
      <c r="C45" s="39"/>
      <c r="D45" s="39"/>
      <c r="E45" s="39"/>
      <c r="F45" s="39"/>
      <c r="G45" s="10">
        <v>2.8</v>
      </c>
      <c r="H45" s="39"/>
      <c r="I45" s="33"/>
      <c r="J45" s="44"/>
      <c r="K45" s="27"/>
      <c r="L45" s="30"/>
      <c r="M45" s="33"/>
      <c r="N45" s="33"/>
    </row>
    <row r="46" spans="1:14" ht="13.5" customHeight="1" x14ac:dyDescent="0.25">
      <c r="A46" s="38"/>
      <c r="B46" s="38"/>
      <c r="C46" s="31" t="s">
        <v>45</v>
      </c>
      <c r="D46" s="31" t="s">
        <v>26</v>
      </c>
      <c r="E46" s="31" t="s">
        <v>46</v>
      </c>
      <c r="F46" s="31" t="s">
        <v>28</v>
      </c>
      <c r="G46" s="31">
        <v>2022</v>
      </c>
      <c r="H46" s="31">
        <v>176</v>
      </c>
      <c r="I46" s="31" t="s">
        <v>147</v>
      </c>
      <c r="J46" s="42">
        <v>307</v>
      </c>
      <c r="K46" s="25">
        <v>194</v>
      </c>
      <c r="L46" s="28">
        <f>(J46/K46)</f>
        <v>1.5824742268041236</v>
      </c>
      <c r="M46" s="31"/>
      <c r="N46" s="31" t="s">
        <v>149</v>
      </c>
    </row>
    <row r="47" spans="1:14" ht="13.5" customHeight="1" x14ac:dyDescent="0.25">
      <c r="A47" s="38"/>
      <c r="B47" s="38"/>
      <c r="C47" s="38"/>
      <c r="D47" s="38"/>
      <c r="E47" s="38"/>
      <c r="F47" s="38"/>
      <c r="G47" s="39"/>
      <c r="H47" s="38"/>
      <c r="I47" s="32"/>
      <c r="J47" s="43"/>
      <c r="K47" s="26"/>
      <c r="L47" s="29"/>
      <c r="M47" s="32"/>
      <c r="N47" s="32"/>
    </row>
    <row r="48" spans="1:14" ht="13.5" customHeight="1" x14ac:dyDescent="0.25">
      <c r="A48" s="38"/>
      <c r="B48" s="38"/>
      <c r="C48" s="38"/>
      <c r="D48" s="38"/>
      <c r="E48" s="38"/>
      <c r="F48" s="38"/>
      <c r="G48" s="7" t="s">
        <v>18</v>
      </c>
      <c r="H48" s="38"/>
      <c r="I48" s="32"/>
      <c r="J48" s="43"/>
      <c r="K48" s="26"/>
      <c r="L48" s="29"/>
      <c r="M48" s="32"/>
      <c r="N48" s="32"/>
    </row>
    <row r="49" spans="1:14" ht="17.100000000000001" customHeight="1" x14ac:dyDescent="0.25">
      <c r="A49" s="39"/>
      <c r="B49" s="39"/>
      <c r="C49" s="39"/>
      <c r="D49" s="39"/>
      <c r="E49" s="39"/>
      <c r="F49" s="39"/>
      <c r="G49" s="11">
        <v>1.6</v>
      </c>
      <c r="H49" s="39"/>
      <c r="I49" s="33"/>
      <c r="J49" s="44"/>
      <c r="K49" s="27"/>
      <c r="L49" s="30"/>
      <c r="M49" s="33"/>
      <c r="N49" s="33"/>
    </row>
    <row r="50" spans="1:14" ht="4.5" customHeight="1" x14ac:dyDescent="0.25">
      <c r="A50" s="45">
        <v>100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1:14" ht="13.5" customHeight="1" x14ac:dyDescent="0.25">
      <c r="A51" s="37" t="s">
        <v>47</v>
      </c>
      <c r="B51" s="31" t="s">
        <v>48</v>
      </c>
      <c r="C51" s="31" t="s">
        <v>49</v>
      </c>
      <c r="D51" s="31" t="s">
        <v>26</v>
      </c>
      <c r="E51" s="31" t="s">
        <v>50</v>
      </c>
      <c r="F51" s="31" t="s">
        <v>28</v>
      </c>
      <c r="G51" s="31">
        <v>2022</v>
      </c>
      <c r="H51" s="31">
        <v>80</v>
      </c>
      <c r="I51" s="31" t="s">
        <v>150</v>
      </c>
      <c r="J51" s="25">
        <v>223</v>
      </c>
      <c r="K51" s="25">
        <v>80</v>
      </c>
      <c r="L51" s="28">
        <f>(J51/K51)</f>
        <v>2.7875000000000001</v>
      </c>
      <c r="M51" s="31"/>
      <c r="N51" s="31" t="s">
        <v>151</v>
      </c>
    </row>
    <row r="52" spans="1:14" ht="13.5" customHeight="1" x14ac:dyDescent="0.25">
      <c r="A52" s="38"/>
      <c r="B52" s="38"/>
      <c r="C52" s="38"/>
      <c r="D52" s="38"/>
      <c r="E52" s="38"/>
      <c r="F52" s="38"/>
      <c r="G52" s="39"/>
      <c r="H52" s="38"/>
      <c r="I52" s="32"/>
      <c r="J52" s="26"/>
      <c r="K52" s="26"/>
      <c r="L52" s="29"/>
      <c r="M52" s="32"/>
      <c r="N52" s="32"/>
    </row>
    <row r="53" spans="1:14" ht="13.5" customHeight="1" x14ac:dyDescent="0.25">
      <c r="A53" s="38"/>
      <c r="B53" s="38"/>
      <c r="C53" s="38"/>
      <c r="D53" s="38"/>
      <c r="E53" s="38"/>
      <c r="F53" s="38"/>
      <c r="G53" s="7" t="s">
        <v>18</v>
      </c>
      <c r="H53" s="38"/>
      <c r="I53" s="32"/>
      <c r="J53" s="26"/>
      <c r="K53" s="26"/>
      <c r="L53" s="29"/>
      <c r="M53" s="32"/>
      <c r="N53" s="32"/>
    </row>
    <row r="54" spans="1:14" ht="12" customHeight="1" x14ac:dyDescent="0.25">
      <c r="A54" s="39"/>
      <c r="B54" s="39"/>
      <c r="C54" s="39"/>
      <c r="D54" s="39"/>
      <c r="E54" s="39"/>
      <c r="F54" s="39"/>
      <c r="G54" s="8">
        <v>80</v>
      </c>
      <c r="H54" s="39"/>
      <c r="I54" s="33"/>
      <c r="J54" s="27"/>
      <c r="K54" s="27"/>
      <c r="L54" s="30"/>
      <c r="M54" s="33"/>
      <c r="N54" s="33"/>
    </row>
    <row r="55" spans="1:14" ht="4.5" customHeight="1" x14ac:dyDescent="0.25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ht="13.5" customHeight="1" x14ac:dyDescent="0.25">
      <c r="A56" s="37" t="s">
        <v>51</v>
      </c>
      <c r="B56" s="31" t="s">
        <v>52</v>
      </c>
      <c r="C56" s="31" t="s">
        <v>53</v>
      </c>
      <c r="D56" s="31" t="s">
        <v>26</v>
      </c>
      <c r="E56" s="31" t="s">
        <v>54</v>
      </c>
      <c r="F56" s="31" t="s">
        <v>28</v>
      </c>
      <c r="G56" s="31">
        <v>2022</v>
      </c>
      <c r="H56" s="31">
        <v>300</v>
      </c>
      <c r="I56" s="31" t="s">
        <v>152</v>
      </c>
      <c r="J56" s="42">
        <v>221</v>
      </c>
      <c r="K56" s="25">
        <v>300</v>
      </c>
      <c r="L56" s="28">
        <f>(J56/K56)</f>
        <v>0.73666666666666669</v>
      </c>
      <c r="M56" s="31"/>
      <c r="N56" s="31" t="s">
        <v>153</v>
      </c>
    </row>
    <row r="57" spans="1:14" ht="13.5" customHeight="1" x14ac:dyDescent="0.25">
      <c r="A57" s="38"/>
      <c r="B57" s="38"/>
      <c r="C57" s="38"/>
      <c r="D57" s="38"/>
      <c r="E57" s="38"/>
      <c r="F57" s="38"/>
      <c r="G57" s="39"/>
      <c r="H57" s="38"/>
      <c r="I57" s="32"/>
      <c r="J57" s="43"/>
      <c r="K57" s="26"/>
      <c r="L57" s="29"/>
      <c r="M57" s="32"/>
      <c r="N57" s="32"/>
    </row>
    <row r="58" spans="1:14" ht="13.5" customHeight="1" x14ac:dyDescent="0.25">
      <c r="A58" s="38"/>
      <c r="B58" s="38"/>
      <c r="C58" s="38"/>
      <c r="D58" s="38"/>
      <c r="E58" s="38"/>
      <c r="F58" s="38"/>
      <c r="G58" s="7" t="s">
        <v>18</v>
      </c>
      <c r="H58" s="38"/>
      <c r="I58" s="32"/>
      <c r="J58" s="43"/>
      <c r="K58" s="26"/>
      <c r="L58" s="29"/>
      <c r="M58" s="32"/>
      <c r="N58" s="32"/>
    </row>
    <row r="59" spans="1:14" ht="18" customHeight="1" x14ac:dyDescent="0.25">
      <c r="A59" s="39"/>
      <c r="B59" s="39"/>
      <c r="C59" s="39"/>
      <c r="D59" s="39"/>
      <c r="E59" s="39"/>
      <c r="F59" s="39"/>
      <c r="G59" s="11">
        <v>15</v>
      </c>
      <c r="H59" s="39"/>
      <c r="I59" s="33"/>
      <c r="J59" s="44"/>
      <c r="K59" s="27"/>
      <c r="L59" s="30"/>
      <c r="M59" s="33"/>
      <c r="N59" s="33"/>
    </row>
    <row r="60" spans="1:14" ht="4.5" customHeight="1" x14ac:dyDescent="0.25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</row>
    <row r="61" spans="1:14" ht="15" customHeight="1" x14ac:dyDescent="0.25">
      <c r="A61" s="37" t="s">
        <v>55</v>
      </c>
      <c r="B61" s="31" t="s">
        <v>56</v>
      </c>
      <c r="C61" s="31" t="s">
        <v>57</v>
      </c>
      <c r="D61" s="31" t="s">
        <v>26</v>
      </c>
      <c r="E61" s="31" t="s">
        <v>58</v>
      </c>
      <c r="F61" s="31" t="s">
        <v>28</v>
      </c>
      <c r="G61" s="31">
        <v>2022</v>
      </c>
      <c r="H61" s="31">
        <v>4</v>
      </c>
      <c r="I61" s="31" t="s">
        <v>154</v>
      </c>
      <c r="J61" s="72">
        <v>4</v>
      </c>
      <c r="K61" s="78">
        <v>4</v>
      </c>
      <c r="L61" s="75">
        <f>(J61/K61)</f>
        <v>1</v>
      </c>
      <c r="M61" s="31"/>
      <c r="N61" s="31" t="s">
        <v>155</v>
      </c>
    </row>
    <row r="62" spans="1:14" ht="15.75" customHeight="1" x14ac:dyDescent="0.25">
      <c r="A62" s="38"/>
      <c r="B62" s="38"/>
      <c r="C62" s="38"/>
      <c r="D62" s="38"/>
      <c r="E62" s="38"/>
      <c r="F62" s="38"/>
      <c r="G62" s="39"/>
      <c r="H62" s="38"/>
      <c r="I62" s="32"/>
      <c r="J62" s="73"/>
      <c r="K62" s="79"/>
      <c r="L62" s="76"/>
      <c r="M62" s="32"/>
      <c r="N62" s="32"/>
    </row>
    <row r="63" spans="1:14" ht="15" customHeight="1" x14ac:dyDescent="0.25">
      <c r="A63" s="38"/>
      <c r="B63" s="38"/>
      <c r="C63" s="38"/>
      <c r="D63" s="38"/>
      <c r="E63" s="38"/>
      <c r="F63" s="38"/>
      <c r="G63" s="7" t="s">
        <v>18</v>
      </c>
      <c r="H63" s="38"/>
      <c r="I63" s="32"/>
      <c r="J63" s="73"/>
      <c r="K63" s="79"/>
      <c r="L63" s="76"/>
      <c r="M63" s="32"/>
      <c r="N63" s="32"/>
    </row>
    <row r="64" spans="1:14" ht="15.75" customHeight="1" x14ac:dyDescent="0.25">
      <c r="A64" s="39"/>
      <c r="B64" s="39"/>
      <c r="C64" s="39"/>
      <c r="D64" s="39"/>
      <c r="E64" s="39"/>
      <c r="F64" s="39"/>
      <c r="G64" s="10">
        <v>0.04</v>
      </c>
      <c r="H64" s="39"/>
      <c r="I64" s="33"/>
      <c r="J64" s="74"/>
      <c r="K64" s="80"/>
      <c r="L64" s="77"/>
      <c r="M64" s="33"/>
      <c r="N64" s="33"/>
    </row>
    <row r="65" spans="1:14" ht="4.5" customHeight="1" x14ac:dyDescent="0.25">
      <c r="K65" s="20"/>
    </row>
    <row r="66" spans="1:14" ht="13.5" customHeight="1" x14ac:dyDescent="0.25">
      <c r="A66" s="37" t="s">
        <v>59</v>
      </c>
      <c r="B66" s="31" t="s">
        <v>60</v>
      </c>
      <c r="C66" s="31" t="s">
        <v>61</v>
      </c>
      <c r="D66" s="31" t="s">
        <v>22</v>
      </c>
      <c r="E66" s="31" t="s">
        <v>16</v>
      </c>
      <c r="F66" s="31" t="s">
        <v>28</v>
      </c>
      <c r="G66" s="31">
        <v>2022</v>
      </c>
      <c r="H66" s="34">
        <v>0.85</v>
      </c>
      <c r="I66" s="34" t="s">
        <v>156</v>
      </c>
      <c r="J66" s="42">
        <v>86</v>
      </c>
      <c r="K66" s="25">
        <v>85</v>
      </c>
      <c r="L66" s="28">
        <f>(J66/K66)</f>
        <v>1.0117647058823529</v>
      </c>
      <c r="M66" s="34"/>
      <c r="N66" s="34" t="s">
        <v>157</v>
      </c>
    </row>
    <row r="67" spans="1:14" ht="13.5" customHeight="1" x14ac:dyDescent="0.25">
      <c r="A67" s="38"/>
      <c r="B67" s="38"/>
      <c r="C67" s="38"/>
      <c r="D67" s="38"/>
      <c r="E67" s="38"/>
      <c r="F67" s="38"/>
      <c r="G67" s="39"/>
      <c r="H67" s="38"/>
      <c r="I67" s="35"/>
      <c r="J67" s="43"/>
      <c r="K67" s="26"/>
      <c r="L67" s="29"/>
      <c r="M67" s="35"/>
      <c r="N67" s="35"/>
    </row>
    <row r="68" spans="1:14" ht="13.5" customHeight="1" x14ac:dyDescent="0.25">
      <c r="A68" s="38"/>
      <c r="B68" s="38"/>
      <c r="C68" s="38"/>
      <c r="D68" s="38"/>
      <c r="E68" s="38"/>
      <c r="F68" s="38"/>
      <c r="G68" s="7" t="s">
        <v>18</v>
      </c>
      <c r="H68" s="38"/>
      <c r="I68" s="35"/>
      <c r="J68" s="43"/>
      <c r="K68" s="26"/>
      <c r="L68" s="29"/>
      <c r="M68" s="35"/>
      <c r="N68" s="35"/>
    </row>
    <row r="69" spans="1:14" ht="15.95" customHeight="1" x14ac:dyDescent="0.25">
      <c r="A69" s="39"/>
      <c r="B69" s="39"/>
      <c r="C69" s="39"/>
      <c r="D69" s="39"/>
      <c r="E69" s="39"/>
      <c r="F69" s="39"/>
      <c r="G69" s="11">
        <v>0.8</v>
      </c>
      <c r="H69" s="39"/>
      <c r="I69" s="36"/>
      <c r="J69" s="44"/>
      <c r="K69" s="27"/>
      <c r="L69" s="30"/>
      <c r="M69" s="36"/>
      <c r="N69" s="36"/>
    </row>
    <row r="70" spans="1:14" ht="3.95" customHeight="1" x14ac:dyDescent="0.25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ht="13.5" customHeight="1" x14ac:dyDescent="0.25">
      <c r="A71" s="37" t="s">
        <v>62</v>
      </c>
      <c r="B71" s="31" t="s">
        <v>63</v>
      </c>
      <c r="C71" s="31" t="s">
        <v>64</v>
      </c>
      <c r="D71" s="31" t="s">
        <v>65</v>
      </c>
      <c r="E71" s="31" t="s">
        <v>66</v>
      </c>
      <c r="F71" s="31" t="s">
        <v>28</v>
      </c>
      <c r="G71" s="31">
        <v>2022</v>
      </c>
      <c r="H71" s="28">
        <v>0.12</v>
      </c>
      <c r="I71" s="28" t="s">
        <v>158</v>
      </c>
      <c r="J71" s="42">
        <f>(12*(1.018))</f>
        <v>12.216000000000001</v>
      </c>
      <c r="K71" s="25">
        <v>12</v>
      </c>
      <c r="L71" s="28">
        <f>(J71/K71)</f>
        <v>1.018</v>
      </c>
      <c r="M71" s="28"/>
      <c r="N71" s="34" t="s">
        <v>157</v>
      </c>
    </row>
    <row r="72" spans="1:14" ht="13.5" customHeight="1" x14ac:dyDescent="0.25">
      <c r="A72" s="38"/>
      <c r="B72" s="38"/>
      <c r="C72" s="38"/>
      <c r="D72" s="38"/>
      <c r="E72" s="38"/>
      <c r="F72" s="38"/>
      <c r="G72" s="39"/>
      <c r="H72" s="38"/>
      <c r="I72" s="29"/>
      <c r="J72" s="43"/>
      <c r="K72" s="26"/>
      <c r="L72" s="29"/>
      <c r="M72" s="29"/>
      <c r="N72" s="35"/>
    </row>
    <row r="73" spans="1:14" ht="13.5" customHeight="1" x14ac:dyDescent="0.25">
      <c r="A73" s="38"/>
      <c r="B73" s="38"/>
      <c r="C73" s="38"/>
      <c r="D73" s="38"/>
      <c r="E73" s="38"/>
      <c r="F73" s="38"/>
      <c r="G73" s="7" t="s">
        <v>18</v>
      </c>
      <c r="H73" s="38"/>
      <c r="I73" s="29"/>
      <c r="J73" s="43"/>
      <c r="K73" s="26"/>
      <c r="L73" s="29"/>
      <c r="M73" s="29"/>
      <c r="N73" s="35"/>
    </row>
    <row r="74" spans="1:14" ht="20.100000000000001" customHeight="1" x14ac:dyDescent="0.25">
      <c r="A74" s="39"/>
      <c r="B74" s="39"/>
      <c r="C74" s="39"/>
      <c r="D74" s="39"/>
      <c r="E74" s="39"/>
      <c r="F74" s="39"/>
      <c r="G74" s="10">
        <v>0.12</v>
      </c>
      <c r="H74" s="39"/>
      <c r="I74" s="30"/>
      <c r="J74" s="44"/>
      <c r="K74" s="27"/>
      <c r="L74" s="30"/>
      <c r="M74" s="30"/>
      <c r="N74" s="36"/>
    </row>
    <row r="75" spans="1:14" ht="3" customHeight="1" x14ac:dyDescent="0.25"/>
    <row r="76" spans="1:14" ht="13.5" customHeight="1" x14ac:dyDescent="0.25">
      <c r="A76" s="37" t="s">
        <v>67</v>
      </c>
      <c r="B76" s="31" t="s">
        <v>68</v>
      </c>
      <c r="C76" s="31" t="s">
        <v>69</v>
      </c>
      <c r="D76" s="31"/>
      <c r="E76" s="31" t="s">
        <v>27</v>
      </c>
      <c r="F76" s="31" t="s">
        <v>28</v>
      </c>
      <c r="G76" s="31">
        <v>2022</v>
      </c>
      <c r="H76" s="31">
        <v>4</v>
      </c>
      <c r="I76" s="31" t="s">
        <v>159</v>
      </c>
      <c r="J76" s="42">
        <v>4</v>
      </c>
      <c r="K76" s="25">
        <v>4</v>
      </c>
      <c r="L76" s="28">
        <f>(J76/K76)</f>
        <v>1</v>
      </c>
      <c r="M76" s="31"/>
      <c r="N76" s="31" t="s">
        <v>160</v>
      </c>
    </row>
    <row r="77" spans="1:14" ht="13.5" customHeight="1" x14ac:dyDescent="0.25">
      <c r="A77" s="38"/>
      <c r="B77" s="38"/>
      <c r="C77" s="38"/>
      <c r="D77" s="38"/>
      <c r="E77" s="38"/>
      <c r="F77" s="38"/>
      <c r="G77" s="39"/>
      <c r="H77" s="38"/>
      <c r="I77" s="32"/>
      <c r="J77" s="43"/>
      <c r="K77" s="26"/>
      <c r="L77" s="29"/>
      <c r="M77" s="32"/>
      <c r="N77" s="32"/>
    </row>
    <row r="78" spans="1:14" ht="13.5" customHeight="1" x14ac:dyDescent="0.25">
      <c r="A78" s="38"/>
      <c r="B78" s="38"/>
      <c r="C78" s="38"/>
      <c r="D78" s="38"/>
      <c r="E78" s="38"/>
      <c r="F78" s="38"/>
      <c r="G78" s="7" t="s">
        <v>18</v>
      </c>
      <c r="H78" s="38"/>
      <c r="I78" s="32"/>
      <c r="J78" s="43"/>
      <c r="K78" s="26"/>
      <c r="L78" s="29"/>
      <c r="M78" s="32"/>
      <c r="N78" s="32"/>
    </row>
    <row r="79" spans="1:14" ht="11.1" customHeight="1" x14ac:dyDescent="0.25">
      <c r="A79" s="39"/>
      <c r="B79" s="39"/>
      <c r="C79" s="39"/>
      <c r="D79" s="39"/>
      <c r="E79" s="39"/>
      <c r="F79" s="39"/>
      <c r="G79" s="10">
        <v>0.04</v>
      </c>
      <c r="H79" s="39"/>
      <c r="I79" s="33"/>
      <c r="J79" s="44"/>
      <c r="K79" s="27"/>
      <c r="L79" s="30"/>
      <c r="M79" s="33"/>
      <c r="N79" s="33"/>
    </row>
    <row r="80" spans="1:14" ht="3" customHeight="1" x14ac:dyDescent="0.25"/>
    <row r="81" spans="1:14" ht="13.5" customHeight="1" x14ac:dyDescent="0.25">
      <c r="A81" s="37" t="s">
        <v>70</v>
      </c>
      <c r="B81" s="31" t="s">
        <v>71</v>
      </c>
      <c r="C81" s="31" t="s">
        <v>72</v>
      </c>
      <c r="D81" s="31" t="s">
        <v>26</v>
      </c>
      <c r="E81" s="31" t="s">
        <v>32</v>
      </c>
      <c r="F81" s="31" t="s">
        <v>28</v>
      </c>
      <c r="G81" s="31">
        <v>2022</v>
      </c>
      <c r="H81" s="31">
        <v>110</v>
      </c>
      <c r="I81" s="31" t="s">
        <v>161</v>
      </c>
      <c r="J81" s="42">
        <v>214</v>
      </c>
      <c r="K81" s="25">
        <v>110</v>
      </c>
      <c r="L81" s="28">
        <f>(J81/K81)</f>
        <v>1.9454545454545455</v>
      </c>
      <c r="M81" s="31"/>
      <c r="N81" s="31" t="s">
        <v>162</v>
      </c>
    </row>
    <row r="82" spans="1:14" ht="13.5" customHeight="1" x14ac:dyDescent="0.25">
      <c r="A82" s="38"/>
      <c r="B82" s="38"/>
      <c r="C82" s="38"/>
      <c r="D82" s="38"/>
      <c r="E82" s="38"/>
      <c r="F82" s="38"/>
      <c r="G82" s="39"/>
      <c r="H82" s="38"/>
      <c r="I82" s="32"/>
      <c r="J82" s="43"/>
      <c r="K82" s="26"/>
      <c r="L82" s="29"/>
      <c r="M82" s="32"/>
      <c r="N82" s="32"/>
    </row>
    <row r="83" spans="1:14" ht="13.5" customHeight="1" x14ac:dyDescent="0.25">
      <c r="A83" s="38"/>
      <c r="B83" s="38"/>
      <c r="C83" s="38"/>
      <c r="D83" s="38"/>
      <c r="E83" s="38"/>
      <c r="F83" s="38"/>
      <c r="G83" s="7" t="s">
        <v>18</v>
      </c>
      <c r="H83" s="38"/>
      <c r="I83" s="32"/>
      <c r="J83" s="43"/>
      <c r="K83" s="26"/>
      <c r="L83" s="29"/>
      <c r="M83" s="32"/>
      <c r="N83" s="32"/>
    </row>
    <row r="84" spans="1:14" ht="15" customHeight="1" x14ac:dyDescent="0.25">
      <c r="A84" s="39"/>
      <c r="B84" s="39"/>
      <c r="C84" s="39"/>
      <c r="D84" s="39"/>
      <c r="E84" s="39"/>
      <c r="F84" s="39"/>
      <c r="G84" s="11">
        <v>1.1000000000000001</v>
      </c>
      <c r="H84" s="39"/>
      <c r="I84" s="33"/>
      <c r="J84" s="44"/>
      <c r="K84" s="27"/>
      <c r="L84" s="30"/>
      <c r="M84" s="33"/>
      <c r="N84" s="33"/>
    </row>
    <row r="85" spans="1:14" ht="4.5" customHeight="1" x14ac:dyDescent="0.25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1:14" ht="13.5" customHeight="1" x14ac:dyDescent="0.25">
      <c r="A86" s="37" t="s">
        <v>73</v>
      </c>
      <c r="B86" s="31" t="s">
        <v>74</v>
      </c>
      <c r="C86" s="31" t="s">
        <v>39</v>
      </c>
      <c r="D86" s="31" t="s">
        <v>26</v>
      </c>
      <c r="E86" s="31" t="s">
        <v>75</v>
      </c>
      <c r="F86" s="31" t="s">
        <v>28</v>
      </c>
      <c r="G86" s="31">
        <v>2022</v>
      </c>
      <c r="H86" s="31">
        <v>1</v>
      </c>
      <c r="I86" s="31" t="s">
        <v>145</v>
      </c>
      <c r="J86" s="42">
        <v>0.25</v>
      </c>
      <c r="K86" s="25">
        <v>1</v>
      </c>
      <c r="L86" s="28">
        <f>(J86/K86)</f>
        <v>0.25</v>
      </c>
      <c r="M86" s="31"/>
      <c r="N86" s="31" t="s">
        <v>163</v>
      </c>
    </row>
    <row r="87" spans="1:14" ht="13.5" customHeight="1" x14ac:dyDescent="0.25">
      <c r="A87" s="38"/>
      <c r="B87" s="38"/>
      <c r="C87" s="38"/>
      <c r="D87" s="38"/>
      <c r="E87" s="38"/>
      <c r="F87" s="38"/>
      <c r="G87" s="39"/>
      <c r="H87" s="38"/>
      <c r="I87" s="32"/>
      <c r="J87" s="43"/>
      <c r="K87" s="26"/>
      <c r="L87" s="29"/>
      <c r="M87" s="32"/>
      <c r="N87" s="32"/>
    </row>
    <row r="88" spans="1:14" ht="13.5" customHeight="1" x14ac:dyDescent="0.25">
      <c r="A88" s="38"/>
      <c r="B88" s="38"/>
      <c r="C88" s="38"/>
      <c r="D88" s="38"/>
      <c r="E88" s="38"/>
      <c r="F88" s="38"/>
      <c r="G88" s="7" t="s">
        <v>18</v>
      </c>
      <c r="H88" s="38"/>
      <c r="I88" s="32"/>
      <c r="J88" s="43"/>
      <c r="K88" s="26"/>
      <c r="L88" s="29"/>
      <c r="M88" s="32"/>
      <c r="N88" s="32"/>
    </row>
    <row r="89" spans="1:14" ht="14.1" customHeight="1" x14ac:dyDescent="0.25">
      <c r="A89" s="39"/>
      <c r="B89" s="39"/>
      <c r="C89" s="39"/>
      <c r="D89" s="39"/>
      <c r="E89" s="39"/>
      <c r="F89" s="39"/>
      <c r="G89" s="10">
        <v>0.01</v>
      </c>
      <c r="H89" s="39"/>
      <c r="I89" s="33"/>
      <c r="J89" s="44"/>
      <c r="K89" s="27"/>
      <c r="L89" s="30"/>
      <c r="M89" s="33"/>
      <c r="N89" s="33"/>
    </row>
    <row r="90" spans="1:14" ht="3.75" customHeight="1" x14ac:dyDescent="0.25"/>
    <row r="91" spans="1:14" ht="13.5" customHeight="1" x14ac:dyDescent="0.25">
      <c r="A91" s="37" t="s">
        <v>76</v>
      </c>
      <c r="B91" s="31" t="s">
        <v>77</v>
      </c>
      <c r="C91" s="31" t="s">
        <v>78</v>
      </c>
      <c r="D91" s="31" t="s">
        <v>26</v>
      </c>
      <c r="E91" s="31" t="s">
        <v>79</v>
      </c>
      <c r="F91" s="31" t="s">
        <v>28</v>
      </c>
      <c r="G91" s="31">
        <v>2022</v>
      </c>
      <c r="H91" s="31">
        <v>650</v>
      </c>
      <c r="I91" s="31" t="s">
        <v>164</v>
      </c>
      <c r="J91" s="42">
        <v>833</v>
      </c>
      <c r="K91" s="25">
        <v>700</v>
      </c>
      <c r="L91" s="28">
        <f>(J91/K91)</f>
        <v>1.19</v>
      </c>
      <c r="M91" s="31"/>
      <c r="N91" s="31" t="s">
        <v>165</v>
      </c>
    </row>
    <row r="92" spans="1:14" ht="13.5" customHeight="1" x14ac:dyDescent="0.25">
      <c r="A92" s="38"/>
      <c r="B92" s="38"/>
      <c r="C92" s="38"/>
      <c r="D92" s="38"/>
      <c r="E92" s="38"/>
      <c r="F92" s="38"/>
      <c r="G92" s="39"/>
      <c r="H92" s="38"/>
      <c r="I92" s="32"/>
      <c r="J92" s="43"/>
      <c r="K92" s="26"/>
      <c r="L92" s="29"/>
      <c r="M92" s="32"/>
      <c r="N92" s="32"/>
    </row>
    <row r="93" spans="1:14" ht="13.5" customHeight="1" x14ac:dyDescent="0.25">
      <c r="A93" s="38"/>
      <c r="B93" s="38"/>
      <c r="C93" s="38"/>
      <c r="D93" s="38"/>
      <c r="E93" s="38"/>
      <c r="F93" s="38"/>
      <c r="G93" s="7" t="s">
        <v>18</v>
      </c>
      <c r="H93" s="38"/>
      <c r="I93" s="32"/>
      <c r="J93" s="43"/>
      <c r="K93" s="26"/>
      <c r="L93" s="29"/>
      <c r="M93" s="32"/>
      <c r="N93" s="32"/>
    </row>
    <row r="94" spans="1:14" ht="20.100000000000001" customHeight="1" x14ac:dyDescent="0.25">
      <c r="A94" s="39"/>
      <c r="B94" s="39"/>
      <c r="C94" s="39"/>
      <c r="D94" s="39"/>
      <c r="E94" s="39"/>
      <c r="F94" s="39"/>
      <c r="G94" s="11">
        <v>6</v>
      </c>
      <c r="H94" s="39"/>
      <c r="I94" s="33"/>
      <c r="J94" s="44"/>
      <c r="K94" s="27"/>
      <c r="L94" s="30"/>
      <c r="M94" s="33"/>
      <c r="N94" s="33"/>
    </row>
    <row r="95" spans="1:14" ht="4.5" customHeight="1" x14ac:dyDescent="0.25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1:14" ht="13.5" customHeight="1" x14ac:dyDescent="0.25">
      <c r="A96" s="37" t="s">
        <v>80</v>
      </c>
      <c r="B96" s="31" t="s">
        <v>81</v>
      </c>
      <c r="C96" s="31" t="s">
        <v>78</v>
      </c>
      <c r="D96" s="31" t="s">
        <v>26</v>
      </c>
      <c r="E96" s="31" t="s">
        <v>79</v>
      </c>
      <c r="F96" s="31" t="s">
        <v>28</v>
      </c>
      <c r="G96" s="31">
        <v>2022</v>
      </c>
      <c r="H96" s="31">
        <v>60</v>
      </c>
      <c r="I96" s="31" t="s">
        <v>166</v>
      </c>
      <c r="J96" s="42">
        <v>78</v>
      </c>
      <c r="K96" s="25">
        <v>60</v>
      </c>
      <c r="L96" s="28">
        <f>(J96/K96)</f>
        <v>1.3</v>
      </c>
      <c r="M96" s="31"/>
      <c r="N96" s="31" t="s">
        <v>167</v>
      </c>
    </row>
    <row r="97" spans="1:14" ht="13.5" customHeight="1" x14ac:dyDescent="0.25">
      <c r="A97" s="38"/>
      <c r="B97" s="38"/>
      <c r="C97" s="38"/>
      <c r="D97" s="38"/>
      <c r="E97" s="38"/>
      <c r="F97" s="38"/>
      <c r="G97" s="39"/>
      <c r="H97" s="38"/>
      <c r="I97" s="32"/>
      <c r="J97" s="43"/>
      <c r="K97" s="26"/>
      <c r="L97" s="29"/>
      <c r="M97" s="32"/>
      <c r="N97" s="32"/>
    </row>
    <row r="98" spans="1:14" ht="13.5" customHeight="1" x14ac:dyDescent="0.25">
      <c r="A98" s="38"/>
      <c r="B98" s="38"/>
      <c r="C98" s="38"/>
      <c r="D98" s="38"/>
      <c r="E98" s="38"/>
      <c r="F98" s="38"/>
      <c r="G98" s="7" t="s">
        <v>18</v>
      </c>
      <c r="H98" s="38"/>
      <c r="I98" s="32"/>
      <c r="J98" s="43"/>
      <c r="K98" s="26"/>
      <c r="L98" s="29"/>
      <c r="M98" s="32"/>
      <c r="N98" s="32"/>
    </row>
    <row r="99" spans="1:14" ht="18" customHeight="1" x14ac:dyDescent="0.25">
      <c r="A99" s="39"/>
      <c r="B99" s="39"/>
      <c r="C99" s="39"/>
      <c r="D99" s="39"/>
      <c r="E99" s="39"/>
      <c r="F99" s="39"/>
      <c r="G99" s="10">
        <v>0.6</v>
      </c>
      <c r="H99" s="39"/>
      <c r="I99" s="33"/>
      <c r="J99" s="44"/>
      <c r="K99" s="27"/>
      <c r="L99" s="30"/>
      <c r="M99" s="33"/>
      <c r="N99" s="33"/>
    </row>
    <row r="100" spans="1:14" ht="3.95" customHeight="1" x14ac:dyDescent="0.25"/>
    <row r="101" spans="1:14" ht="13.5" customHeight="1" x14ac:dyDescent="0.25">
      <c r="A101" s="37" t="s">
        <v>82</v>
      </c>
      <c r="B101" s="31" t="s">
        <v>83</v>
      </c>
      <c r="C101" s="31" t="s">
        <v>84</v>
      </c>
      <c r="D101" s="31" t="s">
        <v>26</v>
      </c>
      <c r="E101" s="31" t="s">
        <v>79</v>
      </c>
      <c r="F101" s="31" t="s">
        <v>28</v>
      </c>
      <c r="G101" s="31">
        <v>2022</v>
      </c>
      <c r="H101" s="31">
        <v>120</v>
      </c>
      <c r="I101" s="31" t="s">
        <v>168</v>
      </c>
      <c r="J101" s="42">
        <v>110</v>
      </c>
      <c r="K101" s="25">
        <v>120</v>
      </c>
      <c r="L101" s="28">
        <f>(J101/K101)</f>
        <v>0.91666666666666663</v>
      </c>
      <c r="M101" s="31"/>
      <c r="N101" s="31" t="s">
        <v>169</v>
      </c>
    </row>
    <row r="102" spans="1:14" ht="13.5" customHeight="1" x14ac:dyDescent="0.25">
      <c r="A102" s="38"/>
      <c r="B102" s="38"/>
      <c r="C102" s="38"/>
      <c r="D102" s="38"/>
      <c r="E102" s="38"/>
      <c r="F102" s="38"/>
      <c r="G102" s="39"/>
      <c r="H102" s="38"/>
      <c r="I102" s="32"/>
      <c r="J102" s="43"/>
      <c r="K102" s="26"/>
      <c r="L102" s="29"/>
      <c r="M102" s="32"/>
      <c r="N102" s="32"/>
    </row>
    <row r="103" spans="1:14" ht="13.5" customHeight="1" x14ac:dyDescent="0.25">
      <c r="A103" s="38"/>
      <c r="B103" s="38"/>
      <c r="C103" s="38"/>
      <c r="D103" s="38"/>
      <c r="E103" s="38"/>
      <c r="F103" s="38"/>
      <c r="G103" s="7" t="s">
        <v>18</v>
      </c>
      <c r="H103" s="38"/>
      <c r="I103" s="32"/>
      <c r="J103" s="43"/>
      <c r="K103" s="26"/>
      <c r="L103" s="29"/>
      <c r="M103" s="32"/>
      <c r="N103" s="32"/>
    </row>
    <row r="104" spans="1:14" ht="17.100000000000001" customHeight="1" x14ac:dyDescent="0.25">
      <c r="A104" s="39"/>
      <c r="B104" s="39"/>
      <c r="C104" s="39"/>
      <c r="D104" s="39"/>
      <c r="E104" s="39"/>
      <c r="F104" s="39"/>
      <c r="G104" s="11">
        <v>1.2</v>
      </c>
      <c r="H104" s="39"/>
      <c r="I104" s="33"/>
      <c r="J104" s="44"/>
      <c r="K104" s="27"/>
      <c r="L104" s="30"/>
      <c r="M104" s="33"/>
      <c r="N104" s="33"/>
    </row>
    <row r="105" spans="1:14" ht="3.75" customHeight="1" x14ac:dyDescent="0.25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</row>
    <row r="106" spans="1:14" ht="13.5" customHeight="1" x14ac:dyDescent="0.25">
      <c r="A106" s="37" t="s">
        <v>85</v>
      </c>
      <c r="B106" s="31" t="s">
        <v>86</v>
      </c>
      <c r="C106" s="31" t="s">
        <v>87</v>
      </c>
      <c r="D106" s="31" t="s">
        <v>26</v>
      </c>
      <c r="E106" s="31" t="s">
        <v>79</v>
      </c>
      <c r="F106" s="31" t="s">
        <v>28</v>
      </c>
      <c r="G106" s="31">
        <v>2022</v>
      </c>
      <c r="H106" s="31">
        <v>60</v>
      </c>
      <c r="I106" s="31" t="s">
        <v>170</v>
      </c>
      <c r="J106" s="42">
        <v>7</v>
      </c>
      <c r="K106" s="25">
        <v>60</v>
      </c>
      <c r="L106" s="28">
        <f>(J106/K106)</f>
        <v>0.11666666666666667</v>
      </c>
      <c r="M106" s="31"/>
      <c r="N106" s="31" t="s">
        <v>171</v>
      </c>
    </row>
    <row r="107" spans="1:14" ht="13.5" customHeight="1" x14ac:dyDescent="0.25">
      <c r="A107" s="38"/>
      <c r="B107" s="38"/>
      <c r="C107" s="38"/>
      <c r="D107" s="38"/>
      <c r="E107" s="38"/>
      <c r="F107" s="38"/>
      <c r="G107" s="39"/>
      <c r="H107" s="38"/>
      <c r="I107" s="32"/>
      <c r="J107" s="43"/>
      <c r="K107" s="26"/>
      <c r="L107" s="29"/>
      <c r="M107" s="32"/>
      <c r="N107" s="32"/>
    </row>
    <row r="108" spans="1:14" ht="13.5" customHeight="1" x14ac:dyDescent="0.25">
      <c r="A108" s="38"/>
      <c r="B108" s="38"/>
      <c r="C108" s="38"/>
      <c r="D108" s="38"/>
      <c r="E108" s="38"/>
      <c r="F108" s="38"/>
      <c r="G108" s="7" t="s">
        <v>18</v>
      </c>
      <c r="H108" s="38"/>
      <c r="I108" s="32"/>
      <c r="J108" s="43"/>
      <c r="K108" s="26"/>
      <c r="L108" s="29"/>
      <c r="M108" s="32"/>
      <c r="N108" s="32"/>
    </row>
    <row r="109" spans="1:14" ht="20.100000000000001" customHeight="1" x14ac:dyDescent="0.25">
      <c r="A109" s="39"/>
      <c r="B109" s="39"/>
      <c r="C109" s="39"/>
      <c r="D109" s="39"/>
      <c r="E109" s="39"/>
      <c r="F109" s="39"/>
      <c r="G109" s="10">
        <v>0.6</v>
      </c>
      <c r="H109" s="39"/>
      <c r="I109" s="33"/>
      <c r="J109" s="44"/>
      <c r="K109" s="27"/>
      <c r="L109" s="30"/>
      <c r="M109" s="33"/>
      <c r="N109" s="33"/>
    </row>
    <row r="110" spans="1:14" ht="4.5" customHeight="1" x14ac:dyDescent="0.25"/>
    <row r="111" spans="1:14" ht="13.5" customHeight="1" x14ac:dyDescent="0.25">
      <c r="A111" s="37" t="s">
        <v>88</v>
      </c>
      <c r="B111" s="31" t="s">
        <v>89</v>
      </c>
      <c r="C111" s="31" t="s">
        <v>90</v>
      </c>
      <c r="D111" s="31" t="s">
        <v>22</v>
      </c>
      <c r="E111" s="31" t="s">
        <v>16</v>
      </c>
      <c r="F111" s="31" t="s">
        <v>28</v>
      </c>
      <c r="G111" s="31">
        <v>2022</v>
      </c>
      <c r="H111" s="34">
        <v>0.04</v>
      </c>
      <c r="I111" s="34" t="s">
        <v>172</v>
      </c>
      <c r="J111" s="42">
        <v>0</v>
      </c>
      <c r="K111" s="25">
        <v>4</v>
      </c>
      <c r="L111" s="34">
        <f>(J111/K111)</f>
        <v>0</v>
      </c>
      <c r="M111" s="34"/>
      <c r="N111" s="34" t="s">
        <v>173</v>
      </c>
    </row>
    <row r="112" spans="1:14" ht="13.5" customHeight="1" x14ac:dyDescent="0.25">
      <c r="A112" s="38"/>
      <c r="B112" s="38"/>
      <c r="C112" s="38"/>
      <c r="D112" s="38"/>
      <c r="E112" s="38"/>
      <c r="F112" s="38"/>
      <c r="G112" s="39"/>
      <c r="H112" s="38"/>
      <c r="I112" s="35"/>
      <c r="J112" s="43"/>
      <c r="K112" s="26"/>
      <c r="L112" s="35"/>
      <c r="M112" s="35"/>
      <c r="N112" s="35"/>
    </row>
    <row r="113" spans="1:14" ht="13.5" customHeight="1" x14ac:dyDescent="0.25">
      <c r="A113" s="38"/>
      <c r="B113" s="38"/>
      <c r="C113" s="38"/>
      <c r="D113" s="38"/>
      <c r="E113" s="38"/>
      <c r="F113" s="38"/>
      <c r="G113" s="7" t="s">
        <v>18</v>
      </c>
      <c r="H113" s="38"/>
      <c r="I113" s="35"/>
      <c r="J113" s="43"/>
      <c r="K113" s="26"/>
      <c r="L113" s="35"/>
      <c r="M113" s="35"/>
      <c r="N113" s="35"/>
    </row>
    <row r="114" spans="1:14" ht="12.95" customHeight="1" x14ac:dyDescent="0.25">
      <c r="A114" s="39"/>
      <c r="B114" s="39"/>
      <c r="C114" s="39"/>
      <c r="D114" s="39"/>
      <c r="E114" s="39"/>
      <c r="F114" s="39"/>
      <c r="G114" s="10">
        <v>0.04</v>
      </c>
      <c r="H114" s="39"/>
      <c r="I114" s="36"/>
      <c r="J114" s="44"/>
      <c r="K114" s="27"/>
      <c r="L114" s="36"/>
      <c r="M114" s="36"/>
      <c r="N114" s="36"/>
    </row>
    <row r="115" spans="1:14" ht="4.5" customHeight="1" x14ac:dyDescent="0.25"/>
    <row r="116" spans="1:14" ht="13.5" customHeight="1" x14ac:dyDescent="0.25">
      <c r="A116" s="37" t="s">
        <v>91</v>
      </c>
      <c r="B116" s="31" t="s">
        <v>92</v>
      </c>
      <c r="C116" s="31" t="s">
        <v>93</v>
      </c>
      <c r="D116" s="31" t="s">
        <v>26</v>
      </c>
      <c r="E116" s="31" t="s">
        <v>94</v>
      </c>
      <c r="F116" s="31" t="s">
        <v>28</v>
      </c>
      <c r="G116" s="31">
        <v>2022</v>
      </c>
      <c r="H116" s="31">
        <v>4</v>
      </c>
      <c r="I116" s="31" t="s">
        <v>174</v>
      </c>
      <c r="J116" s="42">
        <v>3</v>
      </c>
      <c r="K116" s="25">
        <v>4</v>
      </c>
      <c r="L116" s="28">
        <f>(J116/K116)</f>
        <v>0.75</v>
      </c>
      <c r="M116" s="31"/>
      <c r="N116" s="31" t="s">
        <v>175</v>
      </c>
    </row>
    <row r="117" spans="1:14" ht="13.5" customHeight="1" x14ac:dyDescent="0.25">
      <c r="A117" s="38"/>
      <c r="B117" s="38"/>
      <c r="C117" s="38"/>
      <c r="D117" s="38"/>
      <c r="E117" s="38"/>
      <c r="F117" s="38"/>
      <c r="G117" s="39"/>
      <c r="H117" s="38"/>
      <c r="I117" s="32"/>
      <c r="J117" s="43"/>
      <c r="K117" s="26"/>
      <c r="L117" s="29"/>
      <c r="M117" s="32"/>
      <c r="N117" s="32"/>
    </row>
    <row r="118" spans="1:14" ht="13.5" customHeight="1" x14ac:dyDescent="0.25">
      <c r="A118" s="38"/>
      <c r="B118" s="38"/>
      <c r="C118" s="38"/>
      <c r="D118" s="38"/>
      <c r="E118" s="38"/>
      <c r="F118" s="38"/>
      <c r="G118" s="7" t="s">
        <v>18</v>
      </c>
      <c r="H118" s="38"/>
      <c r="I118" s="32"/>
      <c r="J118" s="43"/>
      <c r="K118" s="26"/>
      <c r="L118" s="29"/>
      <c r="M118" s="32"/>
      <c r="N118" s="32"/>
    </row>
    <row r="119" spans="1:14" x14ac:dyDescent="0.25">
      <c r="A119" s="39"/>
      <c r="B119" s="39"/>
      <c r="C119" s="39"/>
      <c r="D119" s="39"/>
      <c r="E119" s="39"/>
      <c r="F119" s="39"/>
      <c r="G119" s="10">
        <v>0.04</v>
      </c>
      <c r="H119" s="39"/>
      <c r="I119" s="33"/>
      <c r="J119" s="44"/>
      <c r="K119" s="27"/>
      <c r="L119" s="30"/>
      <c r="M119" s="33"/>
      <c r="N119" s="33"/>
    </row>
    <row r="120" spans="1:14" ht="3.95" customHeight="1" x14ac:dyDescent="0.25"/>
    <row r="121" spans="1:14" ht="13.5" customHeight="1" x14ac:dyDescent="0.25">
      <c r="A121" s="37" t="s">
        <v>95</v>
      </c>
      <c r="B121" s="31" t="s">
        <v>96</v>
      </c>
      <c r="C121" s="31" t="s">
        <v>97</v>
      </c>
      <c r="D121" s="31" t="s">
        <v>26</v>
      </c>
      <c r="E121" s="31" t="s">
        <v>98</v>
      </c>
      <c r="F121" s="31" t="s">
        <v>28</v>
      </c>
      <c r="G121" s="31">
        <v>2022</v>
      </c>
      <c r="H121" s="41">
        <v>6602260</v>
      </c>
      <c r="I121" s="41" t="s">
        <v>176</v>
      </c>
      <c r="J121" s="95">
        <v>7459450.4400000004</v>
      </c>
      <c r="K121" s="95">
        <v>8666000</v>
      </c>
      <c r="L121" s="28">
        <f>(J121/K121)</f>
        <v>0.86077203323332574</v>
      </c>
      <c r="M121" s="41"/>
      <c r="N121" s="41" t="s">
        <v>177</v>
      </c>
    </row>
    <row r="122" spans="1:14" ht="13.5" customHeight="1" x14ac:dyDescent="0.25">
      <c r="A122" s="38"/>
      <c r="B122" s="38"/>
      <c r="C122" s="38"/>
      <c r="D122" s="38"/>
      <c r="E122" s="38"/>
      <c r="F122" s="38"/>
      <c r="G122" s="39"/>
      <c r="H122" s="38"/>
      <c r="I122" s="93"/>
      <c r="J122" s="96"/>
      <c r="K122" s="96"/>
      <c r="L122" s="29"/>
      <c r="M122" s="93"/>
      <c r="N122" s="93"/>
    </row>
    <row r="123" spans="1:14" ht="13.5" customHeight="1" x14ac:dyDescent="0.25">
      <c r="A123" s="38"/>
      <c r="B123" s="38"/>
      <c r="C123" s="38"/>
      <c r="D123" s="38"/>
      <c r="E123" s="38"/>
      <c r="F123" s="38"/>
      <c r="G123" s="7" t="s">
        <v>18</v>
      </c>
      <c r="H123" s="38"/>
      <c r="I123" s="93"/>
      <c r="J123" s="96"/>
      <c r="K123" s="96"/>
      <c r="L123" s="29"/>
      <c r="M123" s="93"/>
      <c r="N123" s="93"/>
    </row>
    <row r="124" spans="1:14" ht="17.100000000000001" customHeight="1" x14ac:dyDescent="0.25">
      <c r="A124" s="39"/>
      <c r="B124" s="39"/>
      <c r="C124" s="39"/>
      <c r="D124" s="39"/>
      <c r="E124" s="39"/>
      <c r="F124" s="39"/>
      <c r="G124" s="18">
        <v>5159260</v>
      </c>
      <c r="H124" s="39"/>
      <c r="I124" s="94"/>
      <c r="J124" s="97"/>
      <c r="K124" s="97"/>
      <c r="L124" s="30"/>
      <c r="M124" s="94"/>
      <c r="N124" s="94"/>
    </row>
    <row r="125" spans="1:14" ht="4.5" customHeight="1" x14ac:dyDescent="0.25"/>
    <row r="126" spans="1:14" ht="13.5" customHeight="1" x14ac:dyDescent="0.25">
      <c r="A126" s="37" t="s">
        <v>99</v>
      </c>
      <c r="B126" s="31" t="s">
        <v>100</v>
      </c>
      <c r="C126" s="31" t="s">
        <v>101</v>
      </c>
      <c r="D126" s="31" t="s">
        <v>26</v>
      </c>
      <c r="E126" s="31" t="s">
        <v>98</v>
      </c>
      <c r="F126" s="31" t="s">
        <v>28</v>
      </c>
      <c r="G126" s="31">
        <v>2022</v>
      </c>
      <c r="H126" s="41">
        <v>270000</v>
      </c>
      <c r="I126" s="41" t="s">
        <v>178</v>
      </c>
      <c r="J126" s="95">
        <v>340782</v>
      </c>
      <c r="K126" s="103">
        <v>400000</v>
      </c>
      <c r="L126" s="28">
        <f>(J126/K126)</f>
        <v>0.85195500000000002</v>
      </c>
      <c r="M126" s="41"/>
      <c r="N126" s="41" t="s">
        <v>179</v>
      </c>
    </row>
    <row r="127" spans="1:14" ht="13.5" customHeight="1" x14ac:dyDescent="0.25">
      <c r="A127" s="38"/>
      <c r="B127" s="38"/>
      <c r="C127" s="38"/>
      <c r="D127" s="38"/>
      <c r="E127" s="38"/>
      <c r="F127" s="38"/>
      <c r="G127" s="39"/>
      <c r="H127" s="38"/>
      <c r="I127" s="93"/>
      <c r="J127" s="96"/>
      <c r="K127" s="104"/>
      <c r="L127" s="29"/>
      <c r="M127" s="93"/>
      <c r="N127" s="93"/>
    </row>
    <row r="128" spans="1:14" ht="13.5" customHeight="1" x14ac:dyDescent="0.25">
      <c r="A128" s="38"/>
      <c r="B128" s="38"/>
      <c r="C128" s="38"/>
      <c r="D128" s="38"/>
      <c r="E128" s="38"/>
      <c r="F128" s="38"/>
      <c r="G128" s="7" t="s">
        <v>18</v>
      </c>
      <c r="H128" s="38"/>
      <c r="I128" s="93"/>
      <c r="J128" s="96"/>
      <c r="K128" s="104"/>
      <c r="L128" s="29"/>
      <c r="M128" s="93"/>
      <c r="N128" s="93"/>
    </row>
    <row r="129" spans="1:14" ht="23.1" customHeight="1" x14ac:dyDescent="0.25">
      <c r="A129" s="39"/>
      <c r="B129" s="39"/>
      <c r="C129" s="39"/>
      <c r="D129" s="39"/>
      <c r="E129" s="39"/>
      <c r="F129" s="39"/>
      <c r="G129" s="18">
        <v>270000</v>
      </c>
      <c r="H129" s="39"/>
      <c r="I129" s="94"/>
      <c r="J129" s="97"/>
      <c r="K129" s="105"/>
      <c r="L129" s="30"/>
      <c r="M129" s="94"/>
      <c r="N129" s="94"/>
    </row>
    <row r="130" spans="1:14" ht="3.75" customHeight="1" x14ac:dyDescent="0.25">
      <c r="I130" s="14"/>
      <c r="J130" s="14"/>
    </row>
    <row r="131" spans="1:14" ht="13.5" customHeight="1" x14ac:dyDescent="0.25">
      <c r="A131" s="37" t="s">
        <v>102</v>
      </c>
      <c r="B131" s="31" t="s">
        <v>103</v>
      </c>
      <c r="C131" s="31" t="s">
        <v>104</v>
      </c>
      <c r="D131" s="31" t="s">
        <v>26</v>
      </c>
      <c r="E131" s="31" t="s">
        <v>98</v>
      </c>
      <c r="F131" s="31" t="s">
        <v>28</v>
      </c>
      <c r="G131" s="31">
        <v>2022</v>
      </c>
      <c r="H131" s="64">
        <v>1518000</v>
      </c>
      <c r="I131" s="41" t="s">
        <v>180</v>
      </c>
      <c r="J131" s="95">
        <v>2050817.93</v>
      </c>
      <c r="K131" s="98">
        <v>1760000</v>
      </c>
      <c r="L131" s="28">
        <f>(J131/K131)</f>
        <v>1.1652374602272726</v>
      </c>
      <c r="M131" s="41"/>
      <c r="N131" s="41" t="s">
        <v>181</v>
      </c>
    </row>
    <row r="132" spans="1:14" ht="13.5" customHeight="1" x14ac:dyDescent="0.25">
      <c r="A132" s="38"/>
      <c r="B132" s="38"/>
      <c r="C132" s="38"/>
      <c r="D132" s="38"/>
      <c r="E132" s="38"/>
      <c r="F132" s="38"/>
      <c r="G132" s="39"/>
      <c r="H132" s="65"/>
      <c r="I132" s="93"/>
      <c r="J132" s="96"/>
      <c r="K132" s="99"/>
      <c r="L132" s="29"/>
      <c r="M132" s="93"/>
      <c r="N132" s="93"/>
    </row>
    <row r="133" spans="1:14" ht="13.5" customHeight="1" x14ac:dyDescent="0.25">
      <c r="A133" s="38"/>
      <c r="B133" s="38"/>
      <c r="C133" s="38"/>
      <c r="D133" s="38"/>
      <c r="E133" s="38"/>
      <c r="F133" s="38"/>
      <c r="G133" s="7" t="s">
        <v>18</v>
      </c>
      <c r="H133" s="65"/>
      <c r="I133" s="93"/>
      <c r="J133" s="96"/>
      <c r="K133" s="99"/>
      <c r="L133" s="29"/>
      <c r="M133" s="93"/>
      <c r="N133" s="93"/>
    </row>
    <row r="134" spans="1:14" ht="13.5" customHeight="1" x14ac:dyDescent="0.25">
      <c r="A134" s="39"/>
      <c r="B134" s="39"/>
      <c r="C134" s="39"/>
      <c r="D134" s="39"/>
      <c r="E134" s="39"/>
      <c r="F134" s="39"/>
      <c r="G134" s="18">
        <v>1518000</v>
      </c>
      <c r="H134" s="66"/>
      <c r="I134" s="94"/>
      <c r="J134" s="97"/>
      <c r="K134" s="100"/>
      <c r="L134" s="30"/>
      <c r="M134" s="94"/>
      <c r="N134" s="94"/>
    </row>
    <row r="135" spans="1:14" ht="3" customHeight="1" x14ac:dyDescent="0.25"/>
    <row r="136" spans="1:14" ht="13.5" customHeight="1" x14ac:dyDescent="0.25">
      <c r="A136" s="37" t="s">
        <v>105</v>
      </c>
      <c r="B136" s="31" t="s">
        <v>106</v>
      </c>
      <c r="C136" s="31" t="s">
        <v>107</v>
      </c>
      <c r="D136" s="31" t="s">
        <v>26</v>
      </c>
      <c r="E136" s="31" t="s">
        <v>50</v>
      </c>
      <c r="F136" s="31" t="s">
        <v>28</v>
      </c>
      <c r="G136" s="31">
        <v>2022</v>
      </c>
      <c r="H136" s="31">
        <v>80</v>
      </c>
      <c r="I136" s="31" t="s">
        <v>182</v>
      </c>
      <c r="J136" s="42">
        <v>223</v>
      </c>
      <c r="K136" s="25">
        <v>80</v>
      </c>
      <c r="L136" s="84">
        <f>(J136/K136)</f>
        <v>2.7875000000000001</v>
      </c>
      <c r="M136" s="31"/>
      <c r="N136" s="31" t="s">
        <v>183</v>
      </c>
    </row>
    <row r="137" spans="1:14" ht="13.5" customHeight="1" x14ac:dyDescent="0.25">
      <c r="A137" s="38"/>
      <c r="B137" s="38"/>
      <c r="C137" s="38"/>
      <c r="D137" s="38"/>
      <c r="E137" s="38"/>
      <c r="F137" s="38"/>
      <c r="G137" s="39"/>
      <c r="H137" s="38"/>
      <c r="I137" s="32"/>
      <c r="J137" s="43"/>
      <c r="K137" s="26"/>
      <c r="L137" s="85"/>
      <c r="M137" s="32"/>
      <c r="N137" s="32"/>
    </row>
    <row r="138" spans="1:14" ht="13.5" customHeight="1" x14ac:dyDescent="0.25">
      <c r="A138" s="38"/>
      <c r="B138" s="38"/>
      <c r="C138" s="38"/>
      <c r="D138" s="38"/>
      <c r="E138" s="38"/>
      <c r="F138" s="38"/>
      <c r="G138" s="7" t="s">
        <v>18</v>
      </c>
      <c r="H138" s="38"/>
      <c r="I138" s="32"/>
      <c r="J138" s="43"/>
      <c r="K138" s="26"/>
      <c r="L138" s="85"/>
      <c r="M138" s="32"/>
      <c r="N138" s="32"/>
    </row>
    <row r="139" spans="1:14" ht="14.1" customHeight="1" x14ac:dyDescent="0.25">
      <c r="A139" s="39"/>
      <c r="B139" s="39"/>
      <c r="C139" s="39"/>
      <c r="D139" s="39"/>
      <c r="E139" s="39"/>
      <c r="F139" s="39"/>
      <c r="G139" s="10">
        <v>0.8</v>
      </c>
      <c r="H139" s="39"/>
      <c r="I139" s="33"/>
      <c r="J139" s="44"/>
      <c r="K139" s="27"/>
      <c r="L139" s="86"/>
      <c r="M139" s="33"/>
      <c r="N139" s="33"/>
    </row>
    <row r="140" spans="1:14" ht="3.75" customHeight="1" x14ac:dyDescent="0.25"/>
    <row r="141" spans="1:14" ht="13.5" customHeight="1" x14ac:dyDescent="0.25">
      <c r="A141" s="37" t="s">
        <v>108</v>
      </c>
      <c r="B141" s="31" t="s">
        <v>109</v>
      </c>
      <c r="C141" s="31" t="s">
        <v>110</v>
      </c>
      <c r="D141" s="31" t="s">
        <v>26</v>
      </c>
      <c r="E141" s="31" t="s">
        <v>111</v>
      </c>
      <c r="F141" s="31" t="s">
        <v>28</v>
      </c>
      <c r="G141" s="31">
        <v>2022</v>
      </c>
      <c r="H141" s="31">
        <v>180</v>
      </c>
      <c r="I141" s="31" t="s">
        <v>184</v>
      </c>
      <c r="J141" s="42">
        <v>791</v>
      </c>
      <c r="K141" s="81">
        <v>180</v>
      </c>
      <c r="L141" s="28">
        <f>(J141/K141)</f>
        <v>4.3944444444444448</v>
      </c>
      <c r="M141" s="31"/>
      <c r="N141" s="31" t="s">
        <v>185</v>
      </c>
    </row>
    <row r="142" spans="1:14" ht="13.5" customHeight="1" x14ac:dyDescent="0.25">
      <c r="A142" s="38"/>
      <c r="B142" s="38"/>
      <c r="C142" s="38"/>
      <c r="D142" s="38"/>
      <c r="E142" s="38"/>
      <c r="F142" s="38"/>
      <c r="G142" s="39"/>
      <c r="H142" s="38"/>
      <c r="I142" s="32"/>
      <c r="J142" s="43"/>
      <c r="K142" s="82"/>
      <c r="L142" s="29"/>
      <c r="M142" s="32"/>
      <c r="N142" s="32"/>
    </row>
    <row r="143" spans="1:14" ht="13.5" customHeight="1" x14ac:dyDescent="0.25">
      <c r="A143" s="38"/>
      <c r="B143" s="38"/>
      <c r="C143" s="38"/>
      <c r="D143" s="38"/>
      <c r="E143" s="38"/>
      <c r="F143" s="38"/>
      <c r="G143" s="7" t="s">
        <v>18</v>
      </c>
      <c r="H143" s="38"/>
      <c r="I143" s="32"/>
      <c r="J143" s="43"/>
      <c r="K143" s="82"/>
      <c r="L143" s="29"/>
      <c r="M143" s="32"/>
      <c r="N143" s="32"/>
    </row>
    <row r="144" spans="1:14" ht="18.95" customHeight="1" x14ac:dyDescent="0.25">
      <c r="A144" s="39"/>
      <c r="B144" s="39"/>
      <c r="C144" s="39"/>
      <c r="D144" s="39"/>
      <c r="E144" s="39"/>
      <c r="F144" s="39"/>
      <c r="G144" s="10">
        <v>1.8</v>
      </c>
      <c r="H144" s="39"/>
      <c r="I144" s="33"/>
      <c r="J144" s="44"/>
      <c r="K144" s="83"/>
      <c r="L144" s="30"/>
      <c r="M144" s="33"/>
      <c r="N144" s="33"/>
    </row>
    <row r="145" spans="1:14" ht="3.95" customHeight="1" x14ac:dyDescent="0.25"/>
    <row r="146" spans="1:14" ht="13.5" customHeight="1" x14ac:dyDescent="0.25">
      <c r="A146" s="37" t="s">
        <v>112</v>
      </c>
      <c r="B146" s="31" t="s">
        <v>113</v>
      </c>
      <c r="C146" s="31" t="s">
        <v>31</v>
      </c>
      <c r="D146" s="31" t="s">
        <v>26</v>
      </c>
      <c r="E146" s="31" t="s">
        <v>32</v>
      </c>
      <c r="F146" s="31" t="s">
        <v>28</v>
      </c>
      <c r="G146" s="31">
        <v>2022</v>
      </c>
      <c r="H146" s="31">
        <v>240</v>
      </c>
      <c r="I146" s="31" t="s">
        <v>186</v>
      </c>
      <c r="J146" s="22">
        <v>246</v>
      </c>
      <c r="K146" s="81">
        <v>240</v>
      </c>
      <c r="L146" s="84">
        <f>(J146/K146)</f>
        <v>1.0249999999999999</v>
      </c>
      <c r="M146" s="90"/>
      <c r="N146" s="31" t="s">
        <v>187</v>
      </c>
    </row>
    <row r="147" spans="1:14" ht="13.5" customHeight="1" x14ac:dyDescent="0.25">
      <c r="A147" s="38"/>
      <c r="B147" s="38"/>
      <c r="C147" s="38"/>
      <c r="D147" s="38"/>
      <c r="E147" s="38"/>
      <c r="F147" s="38"/>
      <c r="G147" s="39"/>
      <c r="H147" s="38"/>
      <c r="I147" s="32"/>
      <c r="J147" s="23"/>
      <c r="K147" s="82"/>
      <c r="L147" s="85"/>
      <c r="M147" s="91"/>
      <c r="N147" s="32"/>
    </row>
    <row r="148" spans="1:14" ht="13.5" customHeight="1" x14ac:dyDescent="0.25">
      <c r="A148" s="38"/>
      <c r="B148" s="38"/>
      <c r="C148" s="38"/>
      <c r="D148" s="38"/>
      <c r="E148" s="38"/>
      <c r="F148" s="38"/>
      <c r="G148" s="7" t="s">
        <v>18</v>
      </c>
      <c r="H148" s="38"/>
      <c r="I148" s="32"/>
      <c r="J148" s="23"/>
      <c r="K148" s="82"/>
      <c r="L148" s="85"/>
      <c r="M148" s="91"/>
      <c r="N148" s="32"/>
    </row>
    <row r="149" spans="1:14" ht="15.95" customHeight="1" x14ac:dyDescent="0.25">
      <c r="A149" s="39"/>
      <c r="B149" s="39"/>
      <c r="C149" s="39"/>
      <c r="D149" s="39"/>
      <c r="E149" s="39"/>
      <c r="F149" s="39"/>
      <c r="G149" s="10">
        <v>2.4</v>
      </c>
      <c r="H149" s="39"/>
      <c r="I149" s="33"/>
      <c r="J149" s="24"/>
      <c r="K149" s="83"/>
      <c r="L149" s="86"/>
      <c r="M149" s="92"/>
      <c r="N149" s="33"/>
    </row>
    <row r="150" spans="1:14" ht="4.5" customHeight="1" x14ac:dyDescent="0.25"/>
    <row r="151" spans="1:14" ht="13.5" customHeight="1" x14ac:dyDescent="0.25">
      <c r="A151" s="37" t="s">
        <v>114</v>
      </c>
      <c r="B151" s="31" t="s">
        <v>115</v>
      </c>
      <c r="C151" s="62" t="s">
        <v>116</v>
      </c>
      <c r="D151" s="31" t="s">
        <v>26</v>
      </c>
      <c r="E151" s="31" t="s">
        <v>111</v>
      </c>
      <c r="F151" s="31" t="s">
        <v>28</v>
      </c>
      <c r="G151" s="31">
        <v>2022</v>
      </c>
      <c r="H151" s="31">
        <v>240</v>
      </c>
      <c r="I151" s="31" t="s">
        <v>188</v>
      </c>
      <c r="J151" s="22">
        <v>370</v>
      </c>
      <c r="K151" s="81">
        <v>240</v>
      </c>
      <c r="L151" s="84">
        <f>(J151/K151)</f>
        <v>1.5416666666666667</v>
      </c>
      <c r="M151" s="90"/>
      <c r="N151" s="31" t="s">
        <v>189</v>
      </c>
    </row>
    <row r="152" spans="1:14" ht="13.5" customHeight="1" x14ac:dyDescent="0.25">
      <c r="A152" s="38"/>
      <c r="B152" s="38"/>
      <c r="C152" s="38"/>
      <c r="D152" s="38"/>
      <c r="E152" s="38"/>
      <c r="F152" s="38"/>
      <c r="G152" s="39"/>
      <c r="H152" s="38"/>
      <c r="I152" s="32"/>
      <c r="J152" s="23"/>
      <c r="K152" s="82"/>
      <c r="L152" s="85"/>
      <c r="M152" s="91"/>
      <c r="N152" s="32"/>
    </row>
    <row r="153" spans="1:14" ht="13.5" customHeight="1" x14ac:dyDescent="0.25">
      <c r="A153" s="38"/>
      <c r="B153" s="38"/>
      <c r="C153" s="38"/>
      <c r="D153" s="38"/>
      <c r="E153" s="38"/>
      <c r="F153" s="38"/>
      <c r="G153" s="7" t="s">
        <v>18</v>
      </c>
      <c r="H153" s="38"/>
      <c r="I153" s="32"/>
      <c r="J153" s="23"/>
      <c r="K153" s="82"/>
      <c r="L153" s="85"/>
      <c r="M153" s="91"/>
      <c r="N153" s="32"/>
    </row>
    <row r="154" spans="1:14" ht="12" customHeight="1" thickBot="1" x14ac:dyDescent="0.3">
      <c r="A154" s="39"/>
      <c r="B154" s="39"/>
      <c r="C154" s="63"/>
      <c r="D154" s="39"/>
      <c r="E154" s="39"/>
      <c r="F154" s="39"/>
      <c r="G154" s="10">
        <v>1</v>
      </c>
      <c r="H154" s="39"/>
      <c r="I154" s="33"/>
      <c r="J154" s="24"/>
      <c r="K154" s="83"/>
      <c r="L154" s="86"/>
      <c r="M154" s="92"/>
      <c r="N154" s="33"/>
    </row>
    <row r="155" spans="1:14" ht="2.1" customHeight="1" x14ac:dyDescent="0.25"/>
    <row r="156" spans="1:14" ht="13.5" customHeight="1" x14ac:dyDescent="0.25">
      <c r="A156" s="37" t="s">
        <v>117</v>
      </c>
      <c r="B156" s="31" t="s">
        <v>60</v>
      </c>
      <c r="C156" s="59" t="s">
        <v>61</v>
      </c>
      <c r="D156" s="31" t="s">
        <v>22</v>
      </c>
      <c r="E156" s="31" t="s">
        <v>16</v>
      </c>
      <c r="F156" s="31" t="s">
        <v>28</v>
      </c>
      <c r="G156" s="31">
        <v>2022</v>
      </c>
      <c r="H156" s="34">
        <v>0.85</v>
      </c>
      <c r="I156" s="34" t="s">
        <v>156</v>
      </c>
      <c r="J156" s="42">
        <v>86</v>
      </c>
      <c r="K156" s="81">
        <v>85</v>
      </c>
      <c r="L156" s="87">
        <f>(J156/K156)</f>
        <v>1.0117647058823529</v>
      </c>
      <c r="M156" s="87"/>
      <c r="N156" s="34" t="s">
        <v>157</v>
      </c>
    </row>
    <row r="157" spans="1:14" ht="13.5" customHeight="1" x14ac:dyDescent="0.25">
      <c r="A157" s="38"/>
      <c r="B157" s="38"/>
      <c r="C157" s="60"/>
      <c r="D157" s="38"/>
      <c r="E157" s="38"/>
      <c r="F157" s="38"/>
      <c r="G157" s="39"/>
      <c r="H157" s="38"/>
      <c r="I157" s="35"/>
      <c r="J157" s="43"/>
      <c r="K157" s="82"/>
      <c r="L157" s="88"/>
      <c r="M157" s="88"/>
      <c r="N157" s="35"/>
    </row>
    <row r="158" spans="1:14" ht="13.5" customHeight="1" x14ac:dyDescent="0.25">
      <c r="A158" s="38"/>
      <c r="B158" s="38"/>
      <c r="C158" s="60"/>
      <c r="D158" s="38"/>
      <c r="E158" s="38"/>
      <c r="F158" s="38"/>
      <c r="G158" s="7" t="s">
        <v>18</v>
      </c>
      <c r="H158" s="38"/>
      <c r="I158" s="35"/>
      <c r="J158" s="43"/>
      <c r="K158" s="82"/>
      <c r="L158" s="88"/>
      <c r="M158" s="88"/>
      <c r="N158" s="35"/>
    </row>
    <row r="159" spans="1:14" ht="24.95" customHeight="1" thickBot="1" x14ac:dyDescent="0.3">
      <c r="A159" s="39"/>
      <c r="B159" s="39"/>
      <c r="C159" s="61"/>
      <c r="D159" s="39"/>
      <c r="E159" s="39"/>
      <c r="F159" s="39"/>
      <c r="G159" s="10">
        <v>0.8</v>
      </c>
      <c r="H159" s="39"/>
      <c r="I159" s="36"/>
      <c r="J159" s="44"/>
      <c r="K159" s="83"/>
      <c r="L159" s="89"/>
      <c r="M159" s="89"/>
      <c r="N159" s="36"/>
    </row>
    <row r="160" spans="1:14" ht="3.75" customHeight="1" x14ac:dyDescent="0.25"/>
    <row r="161" spans="1:14" ht="13.5" customHeight="1" x14ac:dyDescent="0.25">
      <c r="A161" s="37" t="s">
        <v>118</v>
      </c>
      <c r="B161" s="31" t="s">
        <v>119</v>
      </c>
      <c r="C161" s="59" t="s">
        <v>120</v>
      </c>
      <c r="D161" s="31" t="s">
        <v>22</v>
      </c>
      <c r="E161" s="31" t="s">
        <v>16</v>
      </c>
      <c r="F161" s="31" t="s">
        <v>28</v>
      </c>
      <c r="G161" s="31">
        <v>2022</v>
      </c>
      <c r="H161" s="28">
        <v>0.21</v>
      </c>
      <c r="I161" s="28" t="s">
        <v>158</v>
      </c>
      <c r="J161" s="22">
        <f>(21*(1.018))</f>
        <v>21.378</v>
      </c>
      <c r="K161" s="81">
        <v>21</v>
      </c>
      <c r="L161" s="84">
        <f>(J161/K161)</f>
        <v>1.018</v>
      </c>
      <c r="M161" s="84"/>
      <c r="N161" s="34" t="s">
        <v>157</v>
      </c>
    </row>
    <row r="162" spans="1:14" ht="13.5" customHeight="1" x14ac:dyDescent="0.25">
      <c r="A162" s="38"/>
      <c r="B162" s="38"/>
      <c r="C162" s="60"/>
      <c r="D162" s="38"/>
      <c r="E162" s="38"/>
      <c r="F162" s="38"/>
      <c r="G162" s="39"/>
      <c r="H162" s="38"/>
      <c r="I162" s="29"/>
      <c r="J162" s="23"/>
      <c r="K162" s="82"/>
      <c r="L162" s="85"/>
      <c r="M162" s="85"/>
      <c r="N162" s="35"/>
    </row>
    <row r="163" spans="1:14" ht="13.5" customHeight="1" x14ac:dyDescent="0.25">
      <c r="A163" s="38"/>
      <c r="B163" s="38"/>
      <c r="C163" s="60"/>
      <c r="D163" s="38"/>
      <c r="E163" s="38"/>
      <c r="F163" s="38"/>
      <c r="G163" s="7" t="s">
        <v>18</v>
      </c>
      <c r="H163" s="38"/>
      <c r="I163" s="29"/>
      <c r="J163" s="23"/>
      <c r="K163" s="82"/>
      <c r="L163" s="85"/>
      <c r="M163" s="85"/>
      <c r="N163" s="35"/>
    </row>
    <row r="164" spans="1:14" ht="12.95" customHeight="1" thickBot="1" x14ac:dyDescent="0.3">
      <c r="A164" s="39"/>
      <c r="B164" s="39"/>
      <c r="C164" s="61"/>
      <c r="D164" s="39"/>
      <c r="E164" s="39"/>
      <c r="F164" s="39"/>
      <c r="G164" s="10">
        <v>0.21</v>
      </c>
      <c r="H164" s="39"/>
      <c r="I164" s="30"/>
      <c r="J164" s="24"/>
      <c r="K164" s="83"/>
      <c r="L164" s="86"/>
      <c r="M164" s="86"/>
      <c r="N164" s="36"/>
    </row>
    <row r="165" spans="1:14" ht="3.95" customHeight="1" x14ac:dyDescent="0.25"/>
    <row r="166" spans="1:14" ht="13.5" customHeight="1" x14ac:dyDescent="0.25">
      <c r="A166" s="37" t="s">
        <v>194</v>
      </c>
      <c r="B166" s="31" t="s">
        <v>121</v>
      </c>
      <c r="C166" s="31" t="s">
        <v>122</v>
      </c>
      <c r="D166" s="31" t="s">
        <v>26</v>
      </c>
      <c r="E166" s="31" t="s">
        <v>123</v>
      </c>
      <c r="F166" s="31" t="s">
        <v>28</v>
      </c>
      <c r="G166" s="31">
        <v>2022</v>
      </c>
      <c r="H166" s="31">
        <v>24</v>
      </c>
      <c r="I166" s="28" t="s">
        <v>190</v>
      </c>
      <c r="J166" s="22">
        <v>18</v>
      </c>
      <c r="K166" s="25">
        <v>24</v>
      </c>
      <c r="L166" s="28">
        <f>(J166/K166)</f>
        <v>0.75</v>
      </c>
      <c r="M166" s="31"/>
      <c r="N166" s="34" t="s">
        <v>191</v>
      </c>
    </row>
    <row r="167" spans="1:14" ht="13.5" customHeight="1" x14ac:dyDescent="0.25">
      <c r="A167" s="38"/>
      <c r="B167" s="38"/>
      <c r="C167" s="38"/>
      <c r="D167" s="38"/>
      <c r="E167" s="38"/>
      <c r="F167" s="38"/>
      <c r="G167" s="39"/>
      <c r="H167" s="38"/>
      <c r="I167" s="29"/>
      <c r="J167" s="23"/>
      <c r="K167" s="26"/>
      <c r="L167" s="29"/>
      <c r="M167" s="32"/>
      <c r="N167" s="35"/>
    </row>
    <row r="168" spans="1:14" ht="13.5" customHeight="1" x14ac:dyDescent="0.25">
      <c r="A168" s="38"/>
      <c r="B168" s="38"/>
      <c r="C168" s="38"/>
      <c r="D168" s="38"/>
      <c r="E168" s="38"/>
      <c r="F168" s="38"/>
      <c r="G168" s="7" t="s">
        <v>18</v>
      </c>
      <c r="H168" s="38"/>
      <c r="I168" s="29"/>
      <c r="J168" s="23"/>
      <c r="K168" s="26"/>
      <c r="L168" s="29"/>
      <c r="M168" s="32"/>
      <c r="N168" s="35"/>
    </row>
    <row r="169" spans="1:14" ht="12.95" customHeight="1" x14ac:dyDescent="0.25">
      <c r="A169" s="39"/>
      <c r="B169" s="39"/>
      <c r="C169" s="39"/>
      <c r="D169" s="39"/>
      <c r="E169" s="39"/>
      <c r="F169" s="39"/>
      <c r="G169" s="10">
        <v>0.24</v>
      </c>
      <c r="H169" s="39"/>
      <c r="I169" s="30"/>
      <c r="J169" s="24"/>
      <c r="K169" s="27"/>
      <c r="L169" s="30"/>
      <c r="M169" s="33"/>
      <c r="N169" s="36"/>
    </row>
    <row r="170" spans="1:14" ht="3" customHeight="1" x14ac:dyDescent="0.25"/>
    <row r="171" spans="1:14" ht="13.5" customHeight="1" x14ac:dyDescent="0.25">
      <c r="A171" s="37" t="s">
        <v>195</v>
      </c>
      <c r="B171" s="31" t="s">
        <v>121</v>
      </c>
      <c r="C171" s="59" t="s">
        <v>124</v>
      </c>
      <c r="D171" s="31" t="s">
        <v>26</v>
      </c>
      <c r="E171" s="31" t="s">
        <v>123</v>
      </c>
      <c r="F171" s="31" t="s">
        <v>28</v>
      </c>
      <c r="G171" s="31">
        <v>2022</v>
      </c>
      <c r="H171" s="31">
        <v>1000</v>
      </c>
      <c r="I171" s="31" t="s">
        <v>192</v>
      </c>
      <c r="J171" s="22">
        <f>25+53+570+80+70</f>
        <v>798</v>
      </c>
      <c r="K171" s="81">
        <v>1000</v>
      </c>
      <c r="L171" s="84">
        <f>(J171/K171)</f>
        <v>0.79800000000000004</v>
      </c>
      <c r="M171" s="90"/>
      <c r="N171" s="34" t="s">
        <v>193</v>
      </c>
    </row>
    <row r="172" spans="1:14" ht="13.5" customHeight="1" x14ac:dyDescent="0.25">
      <c r="A172" s="38"/>
      <c r="B172" s="38"/>
      <c r="C172" s="60"/>
      <c r="D172" s="38"/>
      <c r="E172" s="38"/>
      <c r="F172" s="38"/>
      <c r="G172" s="39"/>
      <c r="H172" s="38"/>
      <c r="I172" s="32"/>
      <c r="J172" s="23"/>
      <c r="K172" s="82"/>
      <c r="L172" s="85"/>
      <c r="M172" s="91"/>
      <c r="N172" s="35"/>
    </row>
    <row r="173" spans="1:14" ht="13.5" customHeight="1" x14ac:dyDescent="0.25">
      <c r="A173" s="38"/>
      <c r="B173" s="38"/>
      <c r="C173" s="60"/>
      <c r="D173" s="38"/>
      <c r="E173" s="38"/>
      <c r="F173" s="38"/>
      <c r="G173" s="7" t="s">
        <v>18</v>
      </c>
      <c r="H173" s="38"/>
      <c r="I173" s="32"/>
      <c r="J173" s="23"/>
      <c r="K173" s="82"/>
      <c r="L173" s="85"/>
      <c r="M173" s="91"/>
      <c r="N173" s="35"/>
    </row>
    <row r="174" spans="1:14" ht="21" customHeight="1" thickBot="1" x14ac:dyDescent="0.3">
      <c r="A174" s="39"/>
      <c r="B174" s="39"/>
      <c r="C174" s="61"/>
      <c r="D174" s="39"/>
      <c r="E174" s="39"/>
      <c r="F174" s="39"/>
      <c r="G174" s="10">
        <v>10</v>
      </c>
      <c r="H174" s="39"/>
      <c r="I174" s="33"/>
      <c r="J174" s="24"/>
      <c r="K174" s="83"/>
      <c r="L174" s="86"/>
      <c r="M174" s="92"/>
      <c r="N174" s="36"/>
    </row>
    <row r="175" spans="1:14" ht="3.75" customHeight="1" x14ac:dyDescent="0.25"/>
    <row r="176" spans="1:14" ht="15" customHeight="1" x14ac:dyDescent="0.25">
      <c r="A176" s="37" t="s">
        <v>196</v>
      </c>
      <c r="B176" s="31" t="s">
        <v>197</v>
      </c>
      <c r="C176" s="31" t="s">
        <v>198</v>
      </c>
      <c r="D176" s="31" t="s">
        <v>26</v>
      </c>
      <c r="E176" s="31" t="s">
        <v>199</v>
      </c>
      <c r="F176" s="31" t="s">
        <v>28</v>
      </c>
      <c r="G176" s="31">
        <v>2022</v>
      </c>
      <c r="H176" s="31">
        <v>20</v>
      </c>
      <c r="I176" s="28" t="s">
        <v>200</v>
      </c>
      <c r="J176" s="22">
        <v>18</v>
      </c>
      <c r="K176" s="25">
        <v>24</v>
      </c>
      <c r="L176" s="28">
        <f>(J176/K176)</f>
        <v>0.75</v>
      </c>
      <c r="M176" s="31"/>
      <c r="N176" s="34" t="s">
        <v>191</v>
      </c>
    </row>
    <row r="177" spans="1:14" ht="15" customHeight="1" x14ac:dyDescent="0.25">
      <c r="A177" s="38"/>
      <c r="B177" s="38"/>
      <c r="C177" s="38"/>
      <c r="D177" s="38"/>
      <c r="E177" s="38"/>
      <c r="F177" s="38"/>
      <c r="G177" s="39"/>
      <c r="H177" s="38"/>
      <c r="I177" s="29"/>
      <c r="J177" s="23"/>
      <c r="K177" s="26"/>
      <c r="L177" s="29"/>
      <c r="M177" s="32"/>
      <c r="N177" s="35"/>
    </row>
    <row r="178" spans="1:14" ht="15" customHeight="1" x14ac:dyDescent="0.25">
      <c r="A178" s="38"/>
      <c r="B178" s="38"/>
      <c r="C178" s="38"/>
      <c r="D178" s="38"/>
      <c r="E178" s="38"/>
      <c r="F178" s="38"/>
      <c r="G178" s="7" t="s">
        <v>18</v>
      </c>
      <c r="H178" s="38"/>
      <c r="I178" s="29"/>
      <c r="J178" s="23"/>
      <c r="K178" s="26"/>
      <c r="L178" s="29"/>
      <c r="M178" s="32"/>
      <c r="N178" s="35"/>
    </row>
    <row r="179" spans="1:14" ht="15" customHeight="1" x14ac:dyDescent="0.25">
      <c r="A179" s="39"/>
      <c r="B179" s="39"/>
      <c r="C179" s="39"/>
      <c r="D179" s="39"/>
      <c r="E179" s="39"/>
      <c r="F179" s="39"/>
      <c r="G179" s="10">
        <v>0.2</v>
      </c>
      <c r="H179" s="39"/>
      <c r="I179" s="30"/>
      <c r="J179" s="24"/>
      <c r="K179" s="27"/>
      <c r="L179" s="30"/>
      <c r="M179" s="33"/>
      <c r="N179" s="36"/>
    </row>
  </sheetData>
  <mergeCells count="508">
    <mergeCell ref="I131:I134"/>
    <mergeCell ref="J131:J134"/>
    <mergeCell ref="K131:K134"/>
    <mergeCell ref="L131:L134"/>
    <mergeCell ref="N131:N134"/>
    <mergeCell ref="M131:M134"/>
    <mergeCell ref="H4:I4"/>
    <mergeCell ref="H5:I5"/>
    <mergeCell ref="J5:N5"/>
    <mergeCell ref="K6:N6"/>
    <mergeCell ref="H6:J6"/>
    <mergeCell ref="I126:I129"/>
    <mergeCell ref="J126:J129"/>
    <mergeCell ref="K126:K129"/>
    <mergeCell ref="L126:L129"/>
    <mergeCell ref="M126:M129"/>
    <mergeCell ref="N126:N129"/>
    <mergeCell ref="I121:I124"/>
    <mergeCell ref="J121:J124"/>
    <mergeCell ref="K121:K124"/>
    <mergeCell ref="L121:L124"/>
    <mergeCell ref="M121:M124"/>
    <mergeCell ref="N121:N124"/>
    <mergeCell ref="L96:L99"/>
    <mergeCell ref="I141:I144"/>
    <mergeCell ref="J141:J144"/>
    <mergeCell ref="K141:K144"/>
    <mergeCell ref="L141:L144"/>
    <mergeCell ref="M141:M144"/>
    <mergeCell ref="N141:N144"/>
    <mergeCell ref="N136:N139"/>
    <mergeCell ref="M136:M139"/>
    <mergeCell ref="L136:L139"/>
    <mergeCell ref="K136:K139"/>
    <mergeCell ref="J136:J139"/>
    <mergeCell ref="I136:I139"/>
    <mergeCell ref="J156:J159"/>
    <mergeCell ref="I156:I159"/>
    <mergeCell ref="I151:I154"/>
    <mergeCell ref="J151:J154"/>
    <mergeCell ref="K151:K154"/>
    <mergeCell ref="L151:L154"/>
    <mergeCell ref="M151:M154"/>
    <mergeCell ref="N151:N154"/>
    <mergeCell ref="N146:N149"/>
    <mergeCell ref="M146:M149"/>
    <mergeCell ref="L146:L149"/>
    <mergeCell ref="K146:K149"/>
    <mergeCell ref="J146:J149"/>
    <mergeCell ref="I146:I149"/>
    <mergeCell ref="I171:I174"/>
    <mergeCell ref="J171:J174"/>
    <mergeCell ref="K171:K174"/>
    <mergeCell ref="L171:L174"/>
    <mergeCell ref="M171:M174"/>
    <mergeCell ref="N171:N174"/>
    <mergeCell ref="N166:N169"/>
    <mergeCell ref="M166:M169"/>
    <mergeCell ref="L166:L169"/>
    <mergeCell ref="K166:K169"/>
    <mergeCell ref="J166:J169"/>
    <mergeCell ref="I166:I169"/>
    <mergeCell ref="I161:I164"/>
    <mergeCell ref="J161:J164"/>
    <mergeCell ref="K161:K164"/>
    <mergeCell ref="L161:L164"/>
    <mergeCell ref="M161:M164"/>
    <mergeCell ref="N161:N164"/>
    <mergeCell ref="M106:M109"/>
    <mergeCell ref="N106:N109"/>
    <mergeCell ref="I111:I114"/>
    <mergeCell ref="J111:J114"/>
    <mergeCell ref="K111:K114"/>
    <mergeCell ref="L111:L114"/>
    <mergeCell ref="M111:M114"/>
    <mergeCell ref="N111:N114"/>
    <mergeCell ref="I116:I119"/>
    <mergeCell ref="J116:J119"/>
    <mergeCell ref="K116:K119"/>
    <mergeCell ref="L116:L119"/>
    <mergeCell ref="M116:M119"/>
    <mergeCell ref="N116:N119"/>
    <mergeCell ref="N156:N159"/>
    <mergeCell ref="M156:M159"/>
    <mergeCell ref="L156:L159"/>
    <mergeCell ref="K156:K159"/>
    <mergeCell ref="M96:M99"/>
    <mergeCell ref="N96:N99"/>
    <mergeCell ref="I81:I84"/>
    <mergeCell ref="J81:J84"/>
    <mergeCell ref="K81:K84"/>
    <mergeCell ref="L81:L84"/>
    <mergeCell ref="M81:M84"/>
    <mergeCell ref="N81:N84"/>
    <mergeCell ref="I86:I89"/>
    <mergeCell ref="J86:J89"/>
    <mergeCell ref="K86:K89"/>
    <mergeCell ref="L86:L89"/>
    <mergeCell ref="M86:M89"/>
    <mergeCell ref="N86:N89"/>
    <mergeCell ref="I91:I94"/>
    <mergeCell ref="J91:J94"/>
    <mergeCell ref="K91:K94"/>
    <mergeCell ref="L91:L94"/>
    <mergeCell ref="M91:M94"/>
    <mergeCell ref="N91:N94"/>
    <mergeCell ref="L71:L74"/>
    <mergeCell ref="M71:M74"/>
    <mergeCell ref="N71:N74"/>
    <mergeCell ref="I76:I79"/>
    <mergeCell ref="J76:J79"/>
    <mergeCell ref="K76:K79"/>
    <mergeCell ref="L76:L79"/>
    <mergeCell ref="M76:M79"/>
    <mergeCell ref="N76:N79"/>
    <mergeCell ref="I71:I74"/>
    <mergeCell ref="J71:J74"/>
    <mergeCell ref="K71:K74"/>
    <mergeCell ref="N56:N59"/>
    <mergeCell ref="I61:I64"/>
    <mergeCell ref="J61:J64"/>
    <mergeCell ref="L61:L64"/>
    <mergeCell ref="K61:K64"/>
    <mergeCell ref="M61:M64"/>
    <mergeCell ref="N61:N64"/>
    <mergeCell ref="I66:I69"/>
    <mergeCell ref="J66:J69"/>
    <mergeCell ref="K66:K69"/>
    <mergeCell ref="L66:L69"/>
    <mergeCell ref="M66:M69"/>
    <mergeCell ref="N66:N69"/>
    <mergeCell ref="I9:M9"/>
    <mergeCell ref="N9:N10"/>
    <mergeCell ref="I12:I15"/>
    <mergeCell ref="J12:J15"/>
    <mergeCell ref="K12:K15"/>
    <mergeCell ref="L12:L15"/>
    <mergeCell ref="M12:M15"/>
    <mergeCell ref="N12:N15"/>
    <mergeCell ref="A11:N11"/>
    <mergeCell ref="C6:G6"/>
    <mergeCell ref="A171:A174"/>
    <mergeCell ref="A161:A164"/>
    <mergeCell ref="D166:D169"/>
    <mergeCell ref="A166:A169"/>
    <mergeCell ref="B166:B169"/>
    <mergeCell ref="B171:B174"/>
    <mergeCell ref="C171:C174"/>
    <mergeCell ref="B161:B164"/>
    <mergeCell ref="C166:C169"/>
    <mergeCell ref="A156:A159"/>
    <mergeCell ref="B156:B159"/>
    <mergeCell ref="D71:D74"/>
    <mergeCell ref="E71:E74"/>
    <mergeCell ref="A95:N95"/>
    <mergeCell ref="G146:G147"/>
    <mergeCell ref="H146:H149"/>
    <mergeCell ref="G131:G132"/>
    <mergeCell ref="H131:H134"/>
    <mergeCell ref="A136:A139"/>
    <mergeCell ref="B136:B139"/>
    <mergeCell ref="B151:B154"/>
    <mergeCell ref="A151:A154"/>
    <mergeCell ref="A146:A149"/>
    <mergeCell ref="B146:B149"/>
    <mergeCell ref="A141:A144"/>
    <mergeCell ref="B141:B144"/>
    <mergeCell ref="G136:G137"/>
    <mergeCell ref="H136:H139"/>
    <mergeCell ref="E141:E144"/>
    <mergeCell ref="F141:F144"/>
    <mergeCell ref="C141:C144"/>
    <mergeCell ref="D141:D144"/>
    <mergeCell ref="C136:C139"/>
    <mergeCell ref="D136:D139"/>
    <mergeCell ref="E136:E139"/>
    <mergeCell ref="F136:F139"/>
    <mergeCell ref="G141:G142"/>
    <mergeCell ref="H141:H144"/>
    <mergeCell ref="H166:H169"/>
    <mergeCell ref="H161:H164"/>
    <mergeCell ref="F166:F169"/>
    <mergeCell ref="G171:G172"/>
    <mergeCell ref="G156:G157"/>
    <mergeCell ref="C156:C159"/>
    <mergeCell ref="D156:D159"/>
    <mergeCell ref="E156:E159"/>
    <mergeCell ref="F156:F159"/>
    <mergeCell ref="H171:H174"/>
    <mergeCell ref="H156:H159"/>
    <mergeCell ref="E171:E174"/>
    <mergeCell ref="F171:F174"/>
    <mergeCell ref="D171:D174"/>
    <mergeCell ref="C151:C154"/>
    <mergeCell ref="D151:D154"/>
    <mergeCell ref="E151:E154"/>
    <mergeCell ref="F151:F154"/>
    <mergeCell ref="C146:C149"/>
    <mergeCell ref="D146:D149"/>
    <mergeCell ref="E146:E149"/>
    <mergeCell ref="F146:F149"/>
    <mergeCell ref="E166:E169"/>
    <mergeCell ref="D161:D164"/>
    <mergeCell ref="E161:E164"/>
    <mergeCell ref="F161:F164"/>
    <mergeCell ref="G151:G152"/>
    <mergeCell ref="H151:H154"/>
    <mergeCell ref="G166:G167"/>
    <mergeCell ref="G161:G162"/>
    <mergeCell ref="C161:C164"/>
    <mergeCell ref="C91:C94"/>
    <mergeCell ref="A85:N85"/>
    <mergeCell ref="H86:H89"/>
    <mergeCell ref="H81:H84"/>
    <mergeCell ref="H91:H94"/>
    <mergeCell ref="A106:A109"/>
    <mergeCell ref="A101:A104"/>
    <mergeCell ref="E106:E109"/>
    <mergeCell ref="F106:F109"/>
    <mergeCell ref="G96:G97"/>
    <mergeCell ref="C96:C99"/>
    <mergeCell ref="D96:D99"/>
    <mergeCell ref="A91:A94"/>
    <mergeCell ref="A86:A89"/>
    <mergeCell ref="D86:D89"/>
    <mergeCell ref="E86:E89"/>
    <mergeCell ref="B86:B89"/>
    <mergeCell ref="C86:C89"/>
    <mergeCell ref="D91:D94"/>
    <mergeCell ref="E91:E94"/>
    <mergeCell ref="B91:B94"/>
    <mergeCell ref="I96:I99"/>
    <mergeCell ref="J96:J99"/>
    <mergeCell ref="K96:K99"/>
    <mergeCell ref="D61:D64"/>
    <mergeCell ref="E61:E64"/>
    <mergeCell ref="F61:F64"/>
    <mergeCell ref="F86:F89"/>
    <mergeCell ref="G86:G87"/>
    <mergeCell ref="E81:E84"/>
    <mergeCell ref="F81:F84"/>
    <mergeCell ref="G76:G77"/>
    <mergeCell ref="H76:H79"/>
    <mergeCell ref="E76:E79"/>
    <mergeCell ref="F76:F79"/>
    <mergeCell ref="F66:F69"/>
    <mergeCell ref="B71:B74"/>
    <mergeCell ref="C71:C74"/>
    <mergeCell ref="F91:F94"/>
    <mergeCell ref="G91:G92"/>
    <mergeCell ref="B76:B79"/>
    <mergeCell ref="C76:C79"/>
    <mergeCell ref="D66:D69"/>
    <mergeCell ref="C46:C49"/>
    <mergeCell ref="E51:E54"/>
    <mergeCell ref="A60:N60"/>
    <mergeCell ref="B61:B64"/>
    <mergeCell ref="A61:A64"/>
    <mergeCell ref="C61:C64"/>
    <mergeCell ref="H46:H49"/>
    <mergeCell ref="H56:H59"/>
    <mergeCell ref="H51:H54"/>
    <mergeCell ref="F51:F54"/>
    <mergeCell ref="L46:L49"/>
    <mergeCell ref="M46:M49"/>
    <mergeCell ref="N46:N49"/>
    <mergeCell ref="I51:I54"/>
    <mergeCell ref="J51:J54"/>
    <mergeCell ref="K51:K54"/>
    <mergeCell ref="L51:L54"/>
    <mergeCell ref="M51:M54"/>
    <mergeCell ref="N51:N54"/>
    <mergeCell ref="I56:I59"/>
    <mergeCell ref="J56:J59"/>
    <mergeCell ref="K56:K59"/>
    <mergeCell ref="L56:L59"/>
    <mergeCell ref="M56:M59"/>
    <mergeCell ref="G51:G52"/>
    <mergeCell ref="C51:C54"/>
    <mergeCell ref="D51:D54"/>
    <mergeCell ref="A55:N55"/>
    <mergeCell ref="B37:B40"/>
    <mergeCell ref="A56:A59"/>
    <mergeCell ref="F37:F40"/>
    <mergeCell ref="B56:B59"/>
    <mergeCell ref="B42:B49"/>
    <mergeCell ref="A51:A54"/>
    <mergeCell ref="B51:B54"/>
    <mergeCell ref="A42:A49"/>
    <mergeCell ref="E56:E59"/>
    <mergeCell ref="F56:F59"/>
    <mergeCell ref="C56:C59"/>
    <mergeCell ref="D56:D59"/>
    <mergeCell ref="D46:D49"/>
    <mergeCell ref="E46:E49"/>
    <mergeCell ref="G46:G47"/>
    <mergeCell ref="F46:F49"/>
    <mergeCell ref="I46:I49"/>
    <mergeCell ref="J46:J49"/>
    <mergeCell ref="K46:K49"/>
    <mergeCell ref="E42:E45"/>
    <mergeCell ref="A66:A69"/>
    <mergeCell ref="B66:B69"/>
    <mergeCell ref="C66:C69"/>
    <mergeCell ref="E66:E69"/>
    <mergeCell ref="G81:G82"/>
    <mergeCell ref="H71:H74"/>
    <mergeCell ref="F71:F74"/>
    <mergeCell ref="G71:G72"/>
    <mergeCell ref="A71:A74"/>
    <mergeCell ref="A76:A79"/>
    <mergeCell ref="A81:A84"/>
    <mergeCell ref="B81:B84"/>
    <mergeCell ref="C81:C84"/>
    <mergeCell ref="D81:D84"/>
    <mergeCell ref="D76:D79"/>
    <mergeCell ref="A26:N26"/>
    <mergeCell ref="A21:N21"/>
    <mergeCell ref="A1:N1"/>
    <mergeCell ref="A3:N3"/>
    <mergeCell ref="A2:N2"/>
    <mergeCell ref="C4:G4"/>
    <mergeCell ref="B9:B10"/>
    <mergeCell ref="C9:H9"/>
    <mergeCell ref="F12:F15"/>
    <mergeCell ref="G12:G13"/>
    <mergeCell ref="H12:H15"/>
    <mergeCell ref="A12:A15"/>
    <mergeCell ref="B12:B15"/>
    <mergeCell ref="C22:C25"/>
    <mergeCell ref="D22:D25"/>
    <mergeCell ref="E22:E25"/>
    <mergeCell ref="A22:A25"/>
    <mergeCell ref="H17:H20"/>
    <mergeCell ref="A17:A20"/>
    <mergeCell ref="B17:B20"/>
    <mergeCell ref="C17:C20"/>
    <mergeCell ref="D17:D20"/>
    <mergeCell ref="E17:E20"/>
    <mergeCell ref="F17:F20"/>
    <mergeCell ref="G17:G18"/>
    <mergeCell ref="F22:F25"/>
    <mergeCell ref="G22:G23"/>
    <mergeCell ref="H22:H25"/>
    <mergeCell ref="B22:B25"/>
    <mergeCell ref="J17:J20"/>
    <mergeCell ref="I17:I20"/>
    <mergeCell ref="C12:C15"/>
    <mergeCell ref="D12:D15"/>
    <mergeCell ref="A16:N16"/>
    <mergeCell ref="K17:K20"/>
    <mergeCell ref="L17:L20"/>
    <mergeCell ref="M17:M20"/>
    <mergeCell ref="N17:N20"/>
    <mergeCell ref="I22:I25"/>
    <mergeCell ref="J22:J25"/>
    <mergeCell ref="K22:K25"/>
    <mergeCell ref="L22:L25"/>
    <mergeCell ref="M22:M25"/>
    <mergeCell ref="N22:N25"/>
    <mergeCell ref="C5:G5"/>
    <mergeCell ref="E12:E15"/>
    <mergeCell ref="A7:B7"/>
    <mergeCell ref="C7:D7"/>
    <mergeCell ref="E7:G7"/>
    <mergeCell ref="H7:N7"/>
    <mergeCell ref="A36:N36"/>
    <mergeCell ref="A32:A35"/>
    <mergeCell ref="B32:B35"/>
    <mergeCell ref="C32:C35"/>
    <mergeCell ref="D32:D35"/>
    <mergeCell ref="E32:E35"/>
    <mergeCell ref="H32:H35"/>
    <mergeCell ref="E27:E30"/>
    <mergeCell ref="F27:F30"/>
    <mergeCell ref="A31:N31"/>
    <mergeCell ref="H27:H30"/>
    <mergeCell ref="A27:A30"/>
    <mergeCell ref="B27:B30"/>
    <mergeCell ref="C27:C30"/>
    <mergeCell ref="D27:D30"/>
    <mergeCell ref="G27:G28"/>
    <mergeCell ref="I27:I30"/>
    <mergeCell ref="J27:J30"/>
    <mergeCell ref="N32:N35"/>
    <mergeCell ref="I37:I40"/>
    <mergeCell ref="J37:J40"/>
    <mergeCell ref="K37:K40"/>
    <mergeCell ref="L37:L40"/>
    <mergeCell ref="M37:M40"/>
    <mergeCell ref="N37:N40"/>
    <mergeCell ref="I42:I45"/>
    <mergeCell ref="A37:A40"/>
    <mergeCell ref="G42:G43"/>
    <mergeCell ref="F42:F45"/>
    <mergeCell ref="J42:J45"/>
    <mergeCell ref="K42:K45"/>
    <mergeCell ref="L42:L45"/>
    <mergeCell ref="M42:M45"/>
    <mergeCell ref="N42:N45"/>
    <mergeCell ref="F32:F35"/>
    <mergeCell ref="G32:G33"/>
    <mergeCell ref="C37:C40"/>
    <mergeCell ref="D37:D40"/>
    <mergeCell ref="H42:H45"/>
    <mergeCell ref="L32:L35"/>
    <mergeCell ref="M32:M35"/>
    <mergeCell ref="G37:G38"/>
    <mergeCell ref="H121:H124"/>
    <mergeCell ref="D116:D119"/>
    <mergeCell ref="E116:E119"/>
    <mergeCell ref="F116:F119"/>
    <mergeCell ref="A96:A99"/>
    <mergeCell ref="B96:B99"/>
    <mergeCell ref="H37:H40"/>
    <mergeCell ref="A41:N41"/>
    <mergeCell ref="E37:E40"/>
    <mergeCell ref="A50:N50"/>
    <mergeCell ref="C42:C45"/>
    <mergeCell ref="D42:D45"/>
    <mergeCell ref="H106:H109"/>
    <mergeCell ref="H111:H114"/>
    <mergeCell ref="H96:H99"/>
    <mergeCell ref="H116:H119"/>
    <mergeCell ref="G116:G117"/>
    <mergeCell ref="G111:G112"/>
    <mergeCell ref="G61:G62"/>
    <mergeCell ref="G56:G57"/>
    <mergeCell ref="H61:H64"/>
    <mergeCell ref="G66:G67"/>
    <mergeCell ref="H66:H69"/>
    <mergeCell ref="A70:N70"/>
    <mergeCell ref="A111:A114"/>
    <mergeCell ref="B116:B119"/>
    <mergeCell ref="C116:C119"/>
    <mergeCell ref="C121:C124"/>
    <mergeCell ref="D121:D124"/>
    <mergeCell ref="E121:E124"/>
    <mergeCell ref="B121:B124"/>
    <mergeCell ref="F121:F124"/>
    <mergeCell ref="G121:G122"/>
    <mergeCell ref="B111:B114"/>
    <mergeCell ref="C111:C114"/>
    <mergeCell ref="D111:D114"/>
    <mergeCell ref="E111:E114"/>
    <mergeCell ref="F111:F114"/>
    <mergeCell ref="A131:A134"/>
    <mergeCell ref="B131:B134"/>
    <mergeCell ref="C131:C134"/>
    <mergeCell ref="D131:D134"/>
    <mergeCell ref="E131:E134"/>
    <mergeCell ref="F131:F134"/>
    <mergeCell ref="E96:E99"/>
    <mergeCell ref="B101:B104"/>
    <mergeCell ref="A105:N105"/>
    <mergeCell ref="F96:F99"/>
    <mergeCell ref="G106:G107"/>
    <mergeCell ref="F101:F104"/>
    <mergeCell ref="G101:G102"/>
    <mergeCell ref="C101:C104"/>
    <mergeCell ref="D101:D104"/>
    <mergeCell ref="E101:E104"/>
    <mergeCell ref="H101:H104"/>
    <mergeCell ref="B106:B109"/>
    <mergeCell ref="C106:C109"/>
    <mergeCell ref="D106:D109"/>
    <mergeCell ref="I101:I104"/>
    <mergeCell ref="J101:J104"/>
    <mergeCell ref="K101:K104"/>
    <mergeCell ref="L101:L104"/>
    <mergeCell ref="J4:O4"/>
    <mergeCell ref="A126:A129"/>
    <mergeCell ref="B126:B129"/>
    <mergeCell ref="F126:F129"/>
    <mergeCell ref="G126:G127"/>
    <mergeCell ref="H126:H129"/>
    <mergeCell ref="D126:D129"/>
    <mergeCell ref="E126:E129"/>
    <mergeCell ref="C126:C129"/>
    <mergeCell ref="M101:M104"/>
    <mergeCell ref="N101:N104"/>
    <mergeCell ref="I106:I109"/>
    <mergeCell ref="J106:J109"/>
    <mergeCell ref="K106:K109"/>
    <mergeCell ref="L106:L109"/>
    <mergeCell ref="K27:K30"/>
    <mergeCell ref="L27:L30"/>
    <mergeCell ref="M27:M30"/>
    <mergeCell ref="N27:N30"/>
    <mergeCell ref="I32:I35"/>
    <mergeCell ref="J32:J35"/>
    <mergeCell ref="K32:K35"/>
    <mergeCell ref="A121:A124"/>
    <mergeCell ref="A116:A119"/>
    <mergeCell ref="J176:J179"/>
    <mergeCell ref="K176:K179"/>
    <mergeCell ref="L176:L179"/>
    <mergeCell ref="M176:M179"/>
    <mergeCell ref="N176:N179"/>
    <mergeCell ref="A176:A179"/>
    <mergeCell ref="B176:B179"/>
    <mergeCell ref="C176:C179"/>
    <mergeCell ref="D176:D179"/>
    <mergeCell ref="E176:E179"/>
    <mergeCell ref="F176:F179"/>
    <mergeCell ref="G176:G177"/>
    <mergeCell ref="H176:H179"/>
    <mergeCell ref="I176:I179"/>
  </mergeCells>
  <printOptions horizontalCentered="1"/>
  <pageMargins left="0" right="0" top="0" bottom="0" header="0" footer="0"/>
  <pageSetup scale="5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AGUA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MIR DESARROLLO SOCIAL Y COMBATE A LA POBREZA</dc:title>
  <dc:subject>Programas presupuestarios</dc:subject>
  <dc:creator>MUNICIPIO SAN LUIS POTOSI</dc:creator>
  <cp:keywords>Matriz de indicadores de resultados</cp:keywords>
  <dc:description>Matriz de indicadores correspondientes al programa presupuestario: DESARROLLO SOCIAL Y COMBATE A LA POBREZA</dc:description>
  <cp:lastModifiedBy>Angel</cp:lastModifiedBy>
  <cp:lastPrinted>2021-04-22T17:33:54Z</cp:lastPrinted>
  <dcterms:created xsi:type="dcterms:W3CDTF">2016-11-14T02:43:31Z</dcterms:created>
  <dcterms:modified xsi:type="dcterms:W3CDTF">2024-01-22T00:29:30Z</dcterms:modified>
  <cp:category>MIR</cp:category>
</cp:coreProperties>
</file>